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bookViews>
    <workbookView xWindow="0" yWindow="60" windowWidth="19320" windowHeight="12690" tabRatio="795" firstSheet="1" activeTab="1"/>
  </bookViews>
  <sheets>
    <sheet name="설명" sheetId="3" state="hidden" r:id="rId1"/>
    <sheet name="순환당직 사업 안내" sheetId="22" r:id="rId2"/>
    <sheet name="순환당직표 확인방법" sheetId="28" r:id="rId3"/>
    <sheet name="참여현황 및 전원핫라인" sheetId="23" r:id="rId4"/>
    <sheet name="뇌실질출혈" sheetId="24" r:id="rId5"/>
    <sheet name="거미막하출혈" sheetId="25" r:id="rId6"/>
    <sheet name="대동맥박리" sheetId="10" r:id="rId7"/>
    <sheet name="담낭담관질환" sheetId="26" r:id="rId8"/>
    <sheet name="외과계질환" sheetId="12" r:id="rId9"/>
    <sheet name="위장관출혈,이물질" sheetId="8" r:id="rId10"/>
    <sheet name="폐색전,DVT" sheetId="9" r:id="rId11"/>
    <sheet name="장중첩,폐색" sheetId="29" r:id="rId12"/>
    <sheet name="중독(CO포함)" sheetId="11" r:id="rId13"/>
    <sheet name="소생술 후 상태" sheetId="14" r:id="rId14"/>
    <sheet name="명칭정리" sheetId="4" state="hidden" r:id="rId15"/>
  </sheets>
  <externalReferences>
    <externalReference r:id="rId16"/>
    <externalReference r:id="rId17"/>
  </externalReferences>
  <definedNames>
    <definedName name="_xlnm._FilterDatabase" localSheetId="14" hidden="1">명칭정리!$A$1:$G$404</definedName>
    <definedName name="_xlnm.Print_Area" localSheetId="5">거미막하출혈!$B$1:$J$43</definedName>
    <definedName name="_xlnm.Print_Area" localSheetId="4">뇌실질출혈!$B$1:$J$43</definedName>
    <definedName name="_xlnm.Print_Area" localSheetId="7">담낭담관질환!$B$1:$J$28</definedName>
    <definedName name="_xlnm.Print_Area" localSheetId="6">대동맥박리!$B$1:$J$38</definedName>
    <definedName name="_xlnm.Print_Area" localSheetId="13">'소생술 후 상태'!$B$1:$J$28</definedName>
    <definedName name="_xlnm.Print_Area" localSheetId="8">외과계질환!$B$1:$J$28</definedName>
    <definedName name="_xlnm.Print_Area" localSheetId="9">'위장관출혈,이물질'!$B$1:$J$28</definedName>
    <definedName name="_xlnm.Print_Area" localSheetId="11">'장중첩,폐색'!$B$1:$J$28</definedName>
    <definedName name="_xlnm.Print_Area" localSheetId="12">'중독(CO포함)'!$B$1:$J$28</definedName>
    <definedName name="_xlnm.Print_Area" localSheetId="10">'폐색전,DVT'!$B$1:$J$28</definedName>
    <definedName name="지역명" localSheetId="2">[1]명칭정리!$G$2:$G$18</definedName>
    <definedName name="지역명" localSheetId="11">[2]명칭정리!$G$2:$G$18</definedName>
    <definedName name="지역명">명칭정리!$G$2:$G$18</definedName>
    <definedName name="질환명" localSheetId="2">[1]설명!$B$2:$B$32</definedName>
    <definedName name="질환명" localSheetId="11">[2]설명!$B$2:$B$32</definedName>
    <definedName name="질환명">설명!$B$2:$B$32</definedName>
  </definedNames>
  <calcPr calcId="162913"/>
</workbook>
</file>

<file path=xl/calcChain.xml><?xml version="1.0" encoding="utf-8"?>
<calcChain xmlns="http://schemas.openxmlformats.org/spreadsheetml/2006/main">
  <c r="D19" i="29" l="1"/>
  <c r="E19" i="29"/>
  <c r="F19" i="29"/>
  <c r="G19" i="29"/>
  <c r="H19" i="29"/>
  <c r="D16" i="29"/>
  <c r="E16" i="29"/>
  <c r="F16" i="29"/>
  <c r="G16" i="29"/>
  <c r="H16" i="29"/>
  <c r="I16" i="29"/>
  <c r="D13" i="29"/>
  <c r="E13" i="29"/>
  <c r="F13" i="29"/>
  <c r="G13" i="29"/>
  <c r="H13" i="29"/>
  <c r="I13" i="29"/>
  <c r="E10" i="29"/>
  <c r="F10" i="29"/>
  <c r="G10" i="29"/>
  <c r="H10" i="29"/>
  <c r="I10" i="29"/>
  <c r="D10" i="29"/>
  <c r="C19" i="29"/>
  <c r="C16" i="29"/>
  <c r="C13" i="29"/>
  <c r="C10" i="29"/>
  <c r="H19" i="26" l="1"/>
  <c r="H23" i="25"/>
  <c r="H19" i="14" l="1"/>
  <c r="H19" i="9"/>
  <c r="H19" i="8"/>
  <c r="H19" i="12"/>
  <c r="H23" i="10"/>
  <c r="H4" i="9" l="1"/>
  <c r="H4" i="29"/>
  <c r="H4" i="11"/>
  <c r="H4" i="14"/>
  <c r="F7" i="29"/>
  <c r="G7" i="29"/>
  <c r="H7" i="29"/>
  <c r="I7" i="29"/>
  <c r="D19" i="11" l="1"/>
  <c r="E19" i="11"/>
  <c r="F19" i="11"/>
  <c r="G19" i="11"/>
  <c r="H19" i="11"/>
  <c r="D16" i="11"/>
  <c r="E16" i="11"/>
  <c r="F16" i="11"/>
  <c r="G16" i="11"/>
  <c r="H16" i="11"/>
  <c r="I16" i="11"/>
  <c r="C19" i="11"/>
  <c r="C16" i="11"/>
  <c r="D10" i="11"/>
  <c r="E10" i="11"/>
  <c r="F10" i="11"/>
  <c r="G10" i="11"/>
  <c r="H10" i="11"/>
  <c r="I10" i="11"/>
  <c r="C10" i="11"/>
  <c r="I7" i="11"/>
  <c r="F7" i="11"/>
  <c r="G7" i="11"/>
  <c r="H7" i="11"/>
  <c r="E19" i="8" l="1"/>
  <c r="E19" i="9" s="1"/>
  <c r="E19" i="14" s="1"/>
  <c r="F19" i="8"/>
  <c r="F19" i="9" s="1"/>
  <c r="F19" i="14" s="1"/>
  <c r="G19" i="8"/>
  <c r="G19" i="9" s="1"/>
  <c r="G19" i="14" s="1"/>
  <c r="E19" i="12"/>
  <c r="F19" i="12"/>
  <c r="G19" i="12"/>
  <c r="E19" i="26"/>
  <c r="F19" i="26"/>
  <c r="G19" i="26"/>
  <c r="E23" i="10"/>
  <c r="F23" i="10"/>
  <c r="G23" i="10"/>
  <c r="G23" i="25"/>
  <c r="E23" i="25"/>
  <c r="F23" i="25"/>
  <c r="H4" i="25" l="1"/>
  <c r="H4" i="10" s="1"/>
  <c r="H4" i="26" s="1"/>
  <c r="H4" i="12" s="1"/>
  <c r="H4" i="8" s="1"/>
  <c r="D19" i="8"/>
  <c r="D16" i="8"/>
  <c r="E16" i="8"/>
  <c r="F16" i="8"/>
  <c r="F16" i="9" s="1"/>
  <c r="F16" i="14" s="1"/>
  <c r="G16" i="8"/>
  <c r="G16" i="9" s="1"/>
  <c r="G16" i="14" s="1"/>
  <c r="H16" i="8"/>
  <c r="H16" i="9" s="1"/>
  <c r="H16" i="14" s="1"/>
  <c r="I16" i="8"/>
  <c r="I16" i="9" s="1"/>
  <c r="I16" i="14" s="1"/>
  <c r="D13" i="8"/>
  <c r="D13" i="9" s="1"/>
  <c r="E13" i="8"/>
  <c r="E13" i="9" s="1"/>
  <c r="F13" i="8"/>
  <c r="F13" i="9" s="1"/>
  <c r="G13" i="8"/>
  <c r="G13" i="9" s="1"/>
  <c r="H13" i="8"/>
  <c r="H13" i="9" s="1"/>
  <c r="I13" i="8"/>
  <c r="I13" i="9" s="1"/>
  <c r="D10" i="8"/>
  <c r="D10" i="9" s="1"/>
  <c r="D10" i="14" s="1"/>
  <c r="E10" i="8"/>
  <c r="E10" i="9" s="1"/>
  <c r="E10" i="14" s="1"/>
  <c r="F10" i="8"/>
  <c r="F10" i="9" s="1"/>
  <c r="F10" i="14" s="1"/>
  <c r="G10" i="8"/>
  <c r="G10" i="9" s="1"/>
  <c r="G10" i="14" s="1"/>
  <c r="H10" i="8"/>
  <c r="H10" i="9" s="1"/>
  <c r="H10" i="14" s="1"/>
  <c r="I10" i="8"/>
  <c r="I10" i="9" s="1"/>
  <c r="I10" i="14" s="1"/>
  <c r="D6" i="8"/>
  <c r="D6" i="9" s="1"/>
  <c r="E6" i="8"/>
  <c r="E6" i="9" s="1"/>
  <c r="F6" i="8"/>
  <c r="F6" i="9" s="1"/>
  <c r="G6" i="8"/>
  <c r="G6" i="9" s="1"/>
  <c r="H6" i="8"/>
  <c r="H6" i="9" s="1"/>
  <c r="I6" i="8"/>
  <c r="I6" i="9" s="1"/>
  <c r="F7" i="8"/>
  <c r="F7" i="9" s="1"/>
  <c r="F7" i="14" s="1"/>
  <c r="G7" i="8"/>
  <c r="G7" i="9" s="1"/>
  <c r="G7" i="14" s="1"/>
  <c r="H7" i="8"/>
  <c r="H7" i="9" s="1"/>
  <c r="H7" i="14" s="1"/>
  <c r="I7" i="8"/>
  <c r="I7" i="9" s="1"/>
  <c r="I7" i="14" s="1"/>
  <c r="C19" i="8"/>
  <c r="C19" i="9" s="1"/>
  <c r="C16" i="8"/>
  <c r="C16" i="9" s="1"/>
  <c r="C16" i="14" s="1"/>
  <c r="C13" i="8"/>
  <c r="C13" i="9" s="1"/>
  <c r="C10" i="8"/>
  <c r="C6" i="8"/>
  <c r="C6" i="9" s="1"/>
  <c r="D19" i="12"/>
  <c r="D16" i="12"/>
  <c r="E16" i="12"/>
  <c r="F16" i="12"/>
  <c r="G16" i="12"/>
  <c r="H16" i="12"/>
  <c r="I16" i="12"/>
  <c r="D13" i="12"/>
  <c r="E13" i="12"/>
  <c r="F13" i="12"/>
  <c r="G13" i="12"/>
  <c r="H13" i="12"/>
  <c r="I13" i="12"/>
  <c r="D10" i="12"/>
  <c r="E10" i="12"/>
  <c r="F10" i="12"/>
  <c r="G10" i="12"/>
  <c r="H10" i="12"/>
  <c r="I10" i="12"/>
  <c r="C6" i="12"/>
  <c r="D6" i="12"/>
  <c r="E6" i="12"/>
  <c r="F6" i="12"/>
  <c r="G6" i="12"/>
  <c r="H6" i="12"/>
  <c r="I6" i="12"/>
  <c r="F7" i="12"/>
  <c r="G7" i="12"/>
  <c r="H7" i="12"/>
  <c r="I7" i="12"/>
  <c r="C19" i="12"/>
  <c r="C16" i="12"/>
  <c r="C13" i="12"/>
  <c r="C10" i="12"/>
  <c r="D19" i="26"/>
  <c r="D16" i="26"/>
  <c r="E16" i="26"/>
  <c r="F16" i="26"/>
  <c r="G16" i="26"/>
  <c r="H16" i="26"/>
  <c r="I16" i="26"/>
  <c r="D13" i="26"/>
  <c r="E13" i="26"/>
  <c r="F13" i="26"/>
  <c r="G13" i="26"/>
  <c r="H13" i="26"/>
  <c r="I13" i="26"/>
  <c r="D10" i="26"/>
  <c r="E10" i="26"/>
  <c r="F10" i="26"/>
  <c r="G10" i="26"/>
  <c r="H10" i="26"/>
  <c r="I10" i="26"/>
  <c r="D6" i="26"/>
  <c r="E6" i="26"/>
  <c r="F6" i="26"/>
  <c r="G6" i="26"/>
  <c r="H6" i="26"/>
  <c r="I6" i="26"/>
  <c r="F7" i="26"/>
  <c r="G7" i="26"/>
  <c r="H7" i="26"/>
  <c r="I7" i="26"/>
  <c r="C19" i="26"/>
  <c r="C16" i="26"/>
  <c r="C13" i="26"/>
  <c r="C10" i="26"/>
  <c r="C6" i="26"/>
  <c r="D23" i="10"/>
  <c r="D11" i="10"/>
  <c r="E11" i="10"/>
  <c r="F11" i="10"/>
  <c r="G11" i="10"/>
  <c r="H11" i="10"/>
  <c r="I11" i="10"/>
  <c r="D6" i="10"/>
  <c r="E6" i="10"/>
  <c r="F6" i="10"/>
  <c r="G6" i="10"/>
  <c r="H6" i="10"/>
  <c r="I6" i="10"/>
  <c r="F7" i="10"/>
  <c r="G7" i="10"/>
  <c r="H7" i="10"/>
  <c r="I7" i="10"/>
  <c r="C23" i="10"/>
  <c r="C11" i="10"/>
  <c r="C6" i="10"/>
  <c r="D19" i="25"/>
  <c r="D19" i="10" s="1"/>
  <c r="E19" i="25"/>
  <c r="F19" i="25"/>
  <c r="F19" i="10" s="1"/>
  <c r="G19" i="25"/>
  <c r="G19" i="10" s="1"/>
  <c r="H19" i="25"/>
  <c r="H19" i="10" s="1"/>
  <c r="I19" i="25"/>
  <c r="I19" i="10" s="1"/>
  <c r="D15" i="25"/>
  <c r="E15" i="25"/>
  <c r="F15" i="25"/>
  <c r="G15" i="25"/>
  <c r="H15" i="25"/>
  <c r="I15" i="25"/>
  <c r="D23" i="25"/>
  <c r="C23" i="25"/>
  <c r="C19" i="25"/>
  <c r="C19" i="10" s="1"/>
  <c r="C15" i="25"/>
  <c r="D11" i="25"/>
  <c r="E11" i="25"/>
  <c r="F11" i="25"/>
  <c r="G11" i="25"/>
  <c r="H11" i="25"/>
  <c r="I11" i="25"/>
  <c r="C11" i="25"/>
  <c r="D6" i="25"/>
  <c r="E6" i="25"/>
  <c r="F6" i="25"/>
  <c r="G6" i="25"/>
  <c r="H6" i="25"/>
  <c r="I6" i="25"/>
  <c r="F7" i="25"/>
  <c r="G7" i="25"/>
  <c r="H7" i="25"/>
  <c r="I7" i="25"/>
  <c r="C6" i="25"/>
  <c r="D19" i="9" l="1"/>
  <c r="D19" i="14" s="1"/>
  <c r="E19" i="10"/>
  <c r="D15" i="10"/>
  <c r="D13" i="11"/>
  <c r="D13" i="14" s="1"/>
  <c r="H15" i="10"/>
  <c r="H13" i="11"/>
  <c r="H13" i="14" s="1"/>
  <c r="E16" i="9"/>
  <c r="I15" i="10"/>
  <c r="I13" i="11"/>
  <c r="I13" i="14" s="1"/>
  <c r="C10" i="9"/>
  <c r="C10" i="14" s="1"/>
  <c r="D16" i="9"/>
  <c r="G15" i="10"/>
  <c r="G13" i="11"/>
  <c r="G13" i="14" s="1"/>
  <c r="F15" i="10"/>
  <c r="F13" i="11"/>
  <c r="F13" i="14" s="1"/>
  <c r="C15" i="10"/>
  <c r="C13" i="11"/>
  <c r="C13" i="14" s="1"/>
  <c r="E15" i="10"/>
  <c r="E13" i="11"/>
  <c r="E13" i="14" s="1"/>
  <c r="E16" i="14"/>
  <c r="D16" i="14"/>
  <c r="C19" i="14"/>
  <c r="U423" i="10" l="1"/>
  <c r="U422" i="10"/>
  <c r="U421" i="10"/>
  <c r="U420" i="10"/>
  <c r="U419" i="10"/>
  <c r="U418" i="10"/>
  <c r="U417" i="10"/>
  <c r="U416" i="10"/>
  <c r="U415" i="10"/>
  <c r="U414" i="10"/>
  <c r="U413" i="10"/>
  <c r="U412" i="10"/>
  <c r="U411" i="10"/>
  <c r="U410" i="10"/>
  <c r="U409" i="10"/>
  <c r="U408" i="10"/>
  <c r="U407" i="10"/>
  <c r="U406" i="10"/>
  <c r="U405" i="10"/>
  <c r="U404" i="10"/>
  <c r="U403" i="10"/>
  <c r="U402" i="10"/>
  <c r="U401" i="10"/>
  <c r="U400" i="10"/>
  <c r="U399" i="10"/>
  <c r="U398" i="10"/>
  <c r="U397" i="10"/>
  <c r="U396" i="10"/>
  <c r="U395" i="10"/>
  <c r="U394" i="10"/>
  <c r="U393" i="10"/>
  <c r="U392" i="10"/>
  <c r="U391" i="10"/>
  <c r="U390" i="10"/>
  <c r="U389" i="10"/>
  <c r="U388" i="10"/>
  <c r="U387" i="10"/>
  <c r="U386" i="10"/>
  <c r="U385" i="10"/>
  <c r="U384" i="10"/>
  <c r="U383" i="10"/>
  <c r="U382" i="10"/>
  <c r="U381" i="10"/>
  <c r="U380" i="10"/>
  <c r="U379" i="10"/>
  <c r="U378" i="10"/>
  <c r="U377" i="10"/>
  <c r="U376" i="10"/>
  <c r="U375" i="10"/>
  <c r="U374" i="10"/>
  <c r="U373" i="10"/>
  <c r="U372" i="10"/>
  <c r="U371" i="10"/>
  <c r="U370" i="10"/>
  <c r="U369" i="10"/>
  <c r="U368" i="10"/>
  <c r="U367" i="10"/>
  <c r="U366" i="10"/>
  <c r="U365" i="10"/>
  <c r="U364" i="10"/>
  <c r="U363" i="10"/>
  <c r="U362" i="10"/>
  <c r="U361" i="10"/>
  <c r="U360" i="10"/>
  <c r="U359" i="10"/>
  <c r="U358" i="10"/>
  <c r="U357" i="10"/>
  <c r="U356" i="10"/>
  <c r="U355" i="10"/>
  <c r="U354" i="10"/>
  <c r="U353" i="10"/>
  <c r="U352" i="10"/>
  <c r="U351" i="10"/>
  <c r="U350" i="10"/>
  <c r="U349" i="10"/>
  <c r="U348" i="10"/>
  <c r="U347" i="10"/>
  <c r="U346" i="10"/>
  <c r="U345" i="10"/>
  <c r="U344" i="10"/>
  <c r="U343" i="10"/>
  <c r="U342" i="10"/>
  <c r="U341" i="10"/>
  <c r="U340" i="10"/>
  <c r="U339" i="10"/>
  <c r="U338" i="10"/>
  <c r="U337" i="10"/>
  <c r="U336" i="10"/>
  <c r="U335" i="10"/>
  <c r="U334" i="10"/>
  <c r="U333" i="10"/>
  <c r="U332" i="10"/>
  <c r="U331" i="10"/>
  <c r="U330" i="10"/>
  <c r="U329" i="10"/>
  <c r="U328" i="10"/>
  <c r="U327" i="10"/>
  <c r="U326" i="10"/>
  <c r="U325" i="10"/>
  <c r="U324" i="10"/>
  <c r="U323" i="10"/>
  <c r="U322" i="10"/>
  <c r="U321" i="10"/>
  <c r="U320" i="10"/>
  <c r="U319" i="10"/>
  <c r="U318" i="10"/>
  <c r="U317" i="10"/>
  <c r="U316" i="10"/>
  <c r="U315" i="10"/>
  <c r="U314" i="10"/>
  <c r="U313" i="10"/>
  <c r="U312" i="10"/>
  <c r="U311" i="10"/>
  <c r="U310" i="10"/>
  <c r="U309" i="10"/>
  <c r="U308" i="10"/>
  <c r="U307" i="10"/>
  <c r="U306" i="10"/>
  <c r="U305" i="10"/>
  <c r="U304" i="10"/>
  <c r="U303" i="10"/>
  <c r="U302" i="10"/>
  <c r="U301" i="10"/>
  <c r="U300" i="10"/>
  <c r="U299" i="10"/>
  <c r="U298" i="10"/>
  <c r="U297" i="10"/>
  <c r="U296" i="10"/>
  <c r="U295" i="10"/>
  <c r="U294" i="10"/>
  <c r="U293" i="10"/>
  <c r="U292" i="10"/>
  <c r="U291" i="10"/>
  <c r="U290" i="10"/>
  <c r="U289" i="10"/>
  <c r="U288" i="10"/>
  <c r="U287" i="10"/>
  <c r="U286" i="10"/>
  <c r="U285" i="10"/>
  <c r="U284" i="10"/>
  <c r="U283" i="10"/>
  <c r="U282" i="10"/>
  <c r="U281" i="10"/>
  <c r="U280" i="10"/>
  <c r="U279" i="10"/>
  <c r="U278" i="10"/>
  <c r="U277" i="10"/>
  <c r="U276" i="10"/>
  <c r="U275" i="10"/>
  <c r="U274" i="10"/>
  <c r="U273" i="10"/>
  <c r="U272" i="10"/>
  <c r="U271" i="10"/>
  <c r="U270" i="10"/>
  <c r="U269" i="10"/>
  <c r="U268" i="10"/>
  <c r="U267" i="10"/>
  <c r="U266" i="10"/>
  <c r="U265" i="10"/>
  <c r="U264" i="10"/>
  <c r="U263" i="10"/>
  <c r="U262" i="10"/>
  <c r="U261" i="10"/>
  <c r="U260" i="10"/>
  <c r="U259" i="10"/>
  <c r="U258" i="10"/>
  <c r="U257" i="10"/>
  <c r="U256" i="10"/>
  <c r="U255" i="10"/>
  <c r="U254" i="10"/>
  <c r="U253" i="10"/>
  <c r="U252" i="10"/>
  <c r="U251" i="10"/>
  <c r="U250" i="10"/>
  <c r="U249" i="10"/>
  <c r="U248" i="10"/>
  <c r="U247" i="10"/>
  <c r="U246" i="10"/>
  <c r="U245" i="10"/>
  <c r="U244" i="10"/>
  <c r="U243" i="10"/>
  <c r="U242" i="10"/>
  <c r="U241" i="10"/>
  <c r="U240" i="10"/>
  <c r="U239" i="10"/>
  <c r="U238" i="10"/>
  <c r="U237" i="10"/>
  <c r="U236" i="10"/>
  <c r="U235" i="10"/>
  <c r="U234" i="10"/>
  <c r="U233" i="10"/>
  <c r="U232" i="10"/>
  <c r="U231" i="10"/>
  <c r="U230" i="10"/>
  <c r="U229" i="10"/>
  <c r="U228" i="10"/>
  <c r="U227" i="10"/>
  <c r="U226" i="10"/>
  <c r="U225" i="10"/>
  <c r="U224" i="10"/>
  <c r="U223" i="10"/>
  <c r="U222" i="10"/>
  <c r="U221" i="10"/>
  <c r="U220" i="10"/>
  <c r="U219" i="10"/>
  <c r="U218" i="10"/>
  <c r="U217" i="10"/>
  <c r="U216" i="10"/>
  <c r="U215" i="10"/>
  <c r="U214" i="10"/>
  <c r="U213" i="10"/>
  <c r="U212" i="10"/>
  <c r="U211" i="10"/>
  <c r="U210" i="10"/>
  <c r="U209" i="10"/>
  <c r="U208" i="10"/>
  <c r="U207" i="10"/>
  <c r="U206" i="10"/>
  <c r="U205" i="10"/>
  <c r="U204" i="10"/>
  <c r="U203" i="10"/>
  <c r="U202" i="10"/>
  <c r="U201" i="10"/>
  <c r="U200" i="10"/>
  <c r="U199" i="10"/>
  <c r="U198" i="10"/>
  <c r="U197" i="10"/>
  <c r="U196" i="10"/>
  <c r="U195" i="10"/>
  <c r="U194" i="10"/>
  <c r="U193" i="10"/>
  <c r="U192" i="10"/>
  <c r="U191" i="10"/>
  <c r="U190" i="10"/>
  <c r="U189" i="10"/>
  <c r="U188" i="10"/>
  <c r="U187" i="10"/>
  <c r="U186" i="10"/>
  <c r="U185" i="10"/>
  <c r="U184" i="10"/>
  <c r="U183" i="10"/>
  <c r="U182" i="10"/>
  <c r="U181" i="10"/>
  <c r="U180" i="10"/>
  <c r="U179" i="10"/>
  <c r="U178" i="10"/>
  <c r="U177" i="10"/>
  <c r="U176" i="10"/>
  <c r="U175" i="10"/>
  <c r="U174" i="10"/>
  <c r="U173" i="10"/>
  <c r="U172" i="10"/>
  <c r="U171" i="10"/>
  <c r="U170" i="10"/>
  <c r="U169" i="10"/>
  <c r="U168" i="10"/>
  <c r="U167" i="10"/>
  <c r="U166" i="10"/>
  <c r="U165" i="10"/>
  <c r="U164" i="10"/>
  <c r="U163" i="10"/>
  <c r="U162" i="10"/>
  <c r="U161" i="10"/>
  <c r="U160" i="10"/>
  <c r="U159" i="10"/>
  <c r="U158" i="10"/>
  <c r="U157" i="10"/>
  <c r="U156" i="10"/>
  <c r="U155" i="10"/>
  <c r="U154" i="10"/>
  <c r="U153" i="10"/>
  <c r="U152" i="10"/>
  <c r="U151" i="10"/>
  <c r="U150" i="10"/>
  <c r="U149" i="10"/>
  <c r="U148" i="10"/>
  <c r="U147" i="10"/>
  <c r="U146" i="10"/>
  <c r="U145" i="10"/>
  <c r="U144" i="10"/>
  <c r="U143" i="10"/>
  <c r="U142" i="10"/>
  <c r="U141" i="10"/>
  <c r="U140" i="10"/>
  <c r="U139" i="10"/>
  <c r="U138" i="10"/>
  <c r="U137" i="10"/>
  <c r="U136" i="10"/>
  <c r="U135" i="10"/>
  <c r="U134" i="10"/>
  <c r="U133" i="10"/>
  <c r="U132" i="10"/>
  <c r="U131" i="10"/>
  <c r="U130" i="10"/>
  <c r="U129" i="10"/>
  <c r="U128" i="10"/>
  <c r="U127" i="10"/>
  <c r="U126" i="10"/>
  <c r="U125" i="10"/>
  <c r="U124" i="10"/>
  <c r="U123" i="10"/>
  <c r="U122" i="10"/>
  <c r="U121" i="10"/>
  <c r="U120" i="10"/>
  <c r="U119" i="10"/>
  <c r="U118" i="10"/>
  <c r="U117" i="10"/>
  <c r="U116" i="10"/>
  <c r="U115" i="10"/>
  <c r="U114" i="10"/>
  <c r="U113" i="10"/>
  <c r="U112" i="10"/>
  <c r="U111" i="10"/>
  <c r="U110" i="10"/>
  <c r="U109" i="10"/>
  <c r="U108" i="10"/>
  <c r="U107" i="10"/>
  <c r="U106" i="10"/>
  <c r="U105" i="10"/>
  <c r="U104" i="10"/>
  <c r="U103" i="10"/>
  <c r="U102" i="10"/>
  <c r="U101" i="10"/>
  <c r="U100" i="10"/>
  <c r="U99" i="10"/>
  <c r="U98" i="10"/>
  <c r="U97" i="10"/>
  <c r="U96" i="10"/>
  <c r="U95" i="10"/>
  <c r="U94" i="10"/>
  <c r="U93" i="10"/>
  <c r="U92" i="10"/>
  <c r="U91" i="10"/>
  <c r="U90" i="10"/>
  <c r="U89" i="10"/>
  <c r="U88" i="10"/>
  <c r="U87" i="10"/>
  <c r="U86" i="10"/>
  <c r="U85" i="10"/>
  <c r="U84" i="10"/>
  <c r="U83" i="10"/>
  <c r="U82" i="10"/>
  <c r="U81" i="10"/>
  <c r="U80" i="10"/>
  <c r="U79" i="10"/>
  <c r="U78" i="10"/>
  <c r="U77" i="10"/>
  <c r="O77" i="10"/>
  <c r="L77" i="10"/>
  <c r="U76" i="10"/>
  <c r="O76" i="10"/>
  <c r="L76" i="10"/>
  <c r="U75" i="10"/>
  <c r="O75" i="10"/>
  <c r="U74" i="10"/>
  <c r="O74" i="10"/>
  <c r="U73" i="10"/>
  <c r="O73" i="10"/>
  <c r="U72" i="10"/>
  <c r="O72" i="10"/>
  <c r="U71" i="10"/>
  <c r="O71" i="10"/>
  <c r="U70" i="10"/>
  <c r="O70" i="10"/>
  <c r="U69" i="10"/>
  <c r="O69" i="10"/>
  <c r="U68" i="10"/>
  <c r="O68" i="10"/>
  <c r="U67" i="10"/>
  <c r="O67" i="10"/>
  <c r="U66" i="10"/>
  <c r="O66" i="10"/>
  <c r="U65" i="10"/>
  <c r="O65" i="10"/>
  <c r="U64" i="10"/>
  <c r="O64" i="10"/>
  <c r="U63" i="10"/>
  <c r="O63" i="10"/>
  <c r="U62" i="10"/>
  <c r="O62" i="10"/>
  <c r="U61" i="10"/>
  <c r="O61" i="10"/>
  <c r="U60" i="10"/>
  <c r="O60" i="10"/>
  <c r="U59" i="10"/>
  <c r="O59" i="10"/>
  <c r="U58" i="10"/>
  <c r="O58" i="10"/>
  <c r="U57" i="10"/>
  <c r="O57" i="10"/>
  <c r="U56" i="10"/>
  <c r="O56" i="10"/>
  <c r="U55" i="10"/>
  <c r="O55" i="10"/>
  <c r="U54" i="10"/>
  <c r="O54" i="10"/>
  <c r="U53" i="10"/>
  <c r="O53" i="10"/>
  <c r="U52" i="10"/>
  <c r="O52" i="10"/>
  <c r="U51" i="10"/>
  <c r="O51" i="10"/>
  <c r="U50" i="10"/>
  <c r="O50" i="10"/>
  <c r="U49" i="10"/>
  <c r="O49" i="10"/>
  <c r="U48" i="10"/>
  <c r="O48" i="10"/>
  <c r="U47" i="10"/>
  <c r="O47" i="10"/>
  <c r="U46" i="10"/>
  <c r="O46" i="10"/>
  <c r="U45" i="10"/>
  <c r="O45" i="10"/>
  <c r="U44" i="10"/>
  <c r="O44" i="10"/>
  <c r="U43" i="10"/>
  <c r="O43" i="10"/>
  <c r="U42" i="10"/>
  <c r="O42" i="10"/>
  <c r="U41" i="10"/>
  <c r="O41" i="10"/>
  <c r="U40" i="10"/>
  <c r="O40" i="10"/>
  <c r="U39" i="10"/>
  <c r="O39" i="10"/>
  <c r="U38" i="10"/>
  <c r="O38" i="10"/>
  <c r="U37" i="10"/>
  <c r="O37" i="10"/>
  <c r="U36" i="10"/>
  <c r="O36" i="10"/>
  <c r="U35" i="10"/>
  <c r="O35" i="10"/>
  <c r="U34" i="10"/>
  <c r="O34" i="10"/>
  <c r="U33" i="10"/>
  <c r="O33" i="10"/>
  <c r="U32" i="10"/>
  <c r="O32" i="10"/>
  <c r="U31" i="10"/>
  <c r="O31" i="10"/>
  <c r="U30" i="10"/>
  <c r="O30" i="10"/>
  <c r="U29" i="10"/>
  <c r="O29" i="10"/>
  <c r="U28" i="10"/>
  <c r="O28" i="10"/>
  <c r="U27" i="10"/>
  <c r="O27" i="10"/>
  <c r="U25" i="10"/>
  <c r="O25" i="10"/>
  <c r="U24" i="10"/>
  <c r="O24" i="10"/>
  <c r="U23" i="10"/>
  <c r="O23" i="10"/>
  <c r="U21" i="10"/>
  <c r="O21" i="10"/>
  <c r="U20" i="10"/>
  <c r="O20" i="10"/>
  <c r="U19" i="10"/>
  <c r="O19" i="10"/>
  <c r="U17" i="10"/>
  <c r="O17" i="10"/>
  <c r="L17" i="10"/>
  <c r="U16" i="10"/>
  <c r="O16" i="10"/>
  <c r="U15" i="10"/>
  <c r="O15" i="10"/>
  <c r="L15" i="10"/>
  <c r="U13" i="10"/>
  <c r="O13" i="10"/>
  <c r="L13" i="10"/>
  <c r="U12" i="10"/>
  <c r="O12" i="10"/>
  <c r="U11" i="10"/>
  <c r="O11" i="10"/>
  <c r="U9" i="10"/>
  <c r="O9" i="10"/>
  <c r="U8" i="10"/>
  <c r="O8" i="10"/>
  <c r="U7" i="10"/>
  <c r="O7" i="10"/>
  <c r="L7" i="10"/>
  <c r="U6" i="10"/>
  <c r="O6" i="10"/>
  <c r="L6" i="10"/>
  <c r="U5" i="10"/>
  <c r="O5" i="10"/>
  <c r="L5" i="10"/>
  <c r="U4" i="10"/>
  <c r="O4" i="10"/>
  <c r="O3" i="10"/>
  <c r="L3" i="10"/>
  <c r="O2" i="10"/>
  <c r="L2" i="10"/>
  <c r="L16" i="10" l="1"/>
  <c r="L4" i="10"/>
  <c r="L9" i="10" l="1"/>
  <c r="L8" i="10"/>
  <c r="L20" i="10"/>
  <c r="L19" i="10"/>
  <c r="L12" i="10" l="1"/>
  <c r="L11" i="10"/>
  <c r="L23" i="10"/>
  <c r="L21" i="10"/>
  <c r="L25" i="10" l="1"/>
  <c r="L24" i="10"/>
  <c r="H420" i="3" l="1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L72" i="10" l="1"/>
  <c r="L73" i="10"/>
  <c r="L70" i="10"/>
  <c r="L71" i="10"/>
  <c r="K36" i="10"/>
  <c r="P422" i="10"/>
  <c r="P420" i="10"/>
  <c r="P418" i="10"/>
  <c r="P416" i="10"/>
  <c r="P414" i="10"/>
  <c r="P412" i="10"/>
  <c r="P410" i="10"/>
  <c r="P408" i="10"/>
  <c r="P406" i="10"/>
  <c r="P404" i="10"/>
  <c r="P402" i="10"/>
  <c r="P400" i="10"/>
  <c r="P398" i="10"/>
  <c r="P396" i="10"/>
  <c r="P394" i="10"/>
  <c r="P392" i="10"/>
  <c r="P390" i="10"/>
  <c r="P388" i="10"/>
  <c r="P372" i="10"/>
  <c r="P356" i="10"/>
  <c r="P340" i="10"/>
  <c r="P378" i="10"/>
  <c r="P362" i="10"/>
  <c r="P346" i="10"/>
  <c r="Q337" i="10"/>
  <c r="R337" i="10" s="1"/>
  <c r="Q334" i="10"/>
  <c r="R334" i="10" s="1"/>
  <c r="Q329" i="10"/>
  <c r="R329" i="10" s="1"/>
  <c r="Q326" i="10"/>
  <c r="R326" i="10" s="1"/>
  <c r="Q321" i="10"/>
  <c r="R321" i="10" s="1"/>
  <c r="Q318" i="10"/>
  <c r="R318" i="10" s="1"/>
  <c r="Q313" i="10"/>
  <c r="R313" i="10" s="1"/>
  <c r="Q310" i="10"/>
  <c r="R310" i="10" s="1"/>
  <c r="Q305" i="10"/>
  <c r="R305" i="10" s="1"/>
  <c r="Q302" i="10"/>
  <c r="R302" i="10" s="1"/>
  <c r="Q297" i="10"/>
  <c r="R297" i="10" s="1"/>
  <c r="Q294" i="10"/>
  <c r="R294" i="10" s="1"/>
  <c r="Q289" i="10"/>
  <c r="R289" i="10" s="1"/>
  <c r="Q286" i="10"/>
  <c r="R286" i="10" s="1"/>
  <c r="Q281" i="10"/>
  <c r="R281" i="10" s="1"/>
  <c r="Q278" i="10"/>
  <c r="R278" i="10" s="1"/>
  <c r="Q273" i="10"/>
  <c r="R273" i="10" s="1"/>
  <c r="Q270" i="10"/>
  <c r="R270" i="10" s="1"/>
  <c r="Q265" i="10"/>
  <c r="R265" i="10" s="1"/>
  <c r="Q262" i="10"/>
  <c r="R262" i="10" s="1"/>
  <c r="Q257" i="10"/>
  <c r="R257" i="10" s="1"/>
  <c r="Q254" i="10"/>
  <c r="R254" i="10" s="1"/>
  <c r="Q249" i="10"/>
  <c r="R249" i="10" s="1"/>
  <c r="Q246" i="10"/>
  <c r="R246" i="10" s="1"/>
  <c r="Q241" i="10"/>
  <c r="R241" i="10" s="1"/>
  <c r="Q238" i="10"/>
  <c r="R238" i="10" s="1"/>
  <c r="Q233" i="10"/>
  <c r="R233" i="10" s="1"/>
  <c r="Q230" i="10"/>
  <c r="R230" i="10" s="1"/>
  <c r="Q225" i="10"/>
  <c r="R225" i="10" s="1"/>
  <c r="P423" i="10"/>
  <c r="P421" i="10"/>
  <c r="P419" i="10"/>
  <c r="P417" i="10"/>
  <c r="P415" i="10"/>
  <c r="P413" i="10"/>
  <c r="P411" i="10"/>
  <c r="P409" i="10"/>
  <c r="P407" i="10"/>
  <c r="P405" i="10"/>
  <c r="P403" i="10"/>
  <c r="P401" i="10"/>
  <c r="P399" i="10"/>
  <c r="P397" i="10"/>
  <c r="P395" i="10"/>
  <c r="P393" i="10"/>
  <c r="P391" i="10"/>
  <c r="P389" i="10"/>
  <c r="P380" i="10"/>
  <c r="P364" i="10"/>
  <c r="P348" i="10"/>
  <c r="P386" i="10"/>
  <c r="P370" i="10"/>
  <c r="P354" i="10"/>
  <c r="Q338" i="10"/>
  <c r="R338" i="10" s="1"/>
  <c r="Q333" i="10"/>
  <c r="R333" i="10" s="1"/>
  <c r="Q330" i="10"/>
  <c r="R330" i="10" s="1"/>
  <c r="Q325" i="10"/>
  <c r="R325" i="10" s="1"/>
  <c r="Q322" i="10"/>
  <c r="R322" i="10" s="1"/>
  <c r="Q317" i="10"/>
  <c r="R317" i="10" s="1"/>
  <c r="Q314" i="10"/>
  <c r="R314" i="10" s="1"/>
  <c r="Q309" i="10"/>
  <c r="R309" i="10" s="1"/>
  <c r="Q306" i="10"/>
  <c r="R306" i="10" s="1"/>
  <c r="Q301" i="10"/>
  <c r="R301" i="10" s="1"/>
  <c r="Q298" i="10"/>
  <c r="R298" i="10" s="1"/>
  <c r="Q293" i="10"/>
  <c r="R293" i="10" s="1"/>
  <c r="Q290" i="10"/>
  <c r="R290" i="10" s="1"/>
  <c r="Q285" i="10"/>
  <c r="R285" i="10" s="1"/>
  <c r="Q282" i="10"/>
  <c r="R282" i="10" s="1"/>
  <c r="Q277" i="10"/>
  <c r="R277" i="10" s="1"/>
  <c r="Q274" i="10"/>
  <c r="R274" i="10" s="1"/>
  <c r="Q269" i="10"/>
  <c r="R269" i="10" s="1"/>
  <c r="Q266" i="10"/>
  <c r="R266" i="10" s="1"/>
  <c r="Q261" i="10"/>
  <c r="R261" i="10" s="1"/>
  <c r="Q258" i="10"/>
  <c r="R258" i="10" s="1"/>
  <c r="Q253" i="10"/>
  <c r="R253" i="10" s="1"/>
  <c r="Q250" i="10"/>
  <c r="R250" i="10" s="1"/>
  <c r="Q245" i="10"/>
  <c r="R245" i="10" s="1"/>
  <c r="Q242" i="10"/>
  <c r="R242" i="10" s="1"/>
  <c r="Q237" i="10"/>
  <c r="R237" i="10" s="1"/>
  <c r="Q234" i="10"/>
  <c r="R234" i="10" s="1"/>
  <c r="Q229" i="10"/>
  <c r="R229" i="10" s="1"/>
  <c r="Q211" i="10"/>
  <c r="R211" i="10" s="1"/>
  <c r="Q209" i="10"/>
  <c r="R209" i="10" s="1"/>
  <c r="Q206" i="10"/>
  <c r="R206" i="10" s="1"/>
  <c r="P191" i="10"/>
  <c r="P187" i="10"/>
  <c r="P183" i="10"/>
  <c r="P179" i="10"/>
  <c r="P175" i="10"/>
  <c r="P171" i="10"/>
  <c r="P167" i="10"/>
  <c r="P163" i="10"/>
  <c r="P159" i="10"/>
  <c r="P155" i="10"/>
  <c r="P151" i="10"/>
  <c r="P147" i="10"/>
  <c r="P143" i="10"/>
  <c r="P139" i="10"/>
  <c r="P135" i="10"/>
  <c r="P131" i="10"/>
  <c r="P127" i="10"/>
  <c r="P123" i="10"/>
  <c r="P119" i="10"/>
  <c r="P115" i="10"/>
  <c r="P111" i="10"/>
  <c r="P107" i="10"/>
  <c r="P103" i="10"/>
  <c r="Q99" i="10"/>
  <c r="R99" i="10" s="1"/>
  <c r="Q97" i="10"/>
  <c r="R97" i="10" s="1"/>
  <c r="P95" i="10"/>
  <c r="P76" i="10"/>
  <c r="P74" i="10"/>
  <c r="P72" i="10"/>
  <c r="P70" i="10"/>
  <c r="Q66" i="10"/>
  <c r="R66" i="10" s="1"/>
  <c r="Q62" i="10"/>
  <c r="R62" i="10" s="1"/>
  <c r="Q58" i="10"/>
  <c r="R58" i="10" s="1"/>
  <c r="Q54" i="10"/>
  <c r="R54" i="10" s="1"/>
  <c r="Q50" i="10"/>
  <c r="R50" i="10" s="1"/>
  <c r="Q46" i="10"/>
  <c r="R46" i="10" s="1"/>
  <c r="Q42" i="10"/>
  <c r="R42" i="10" s="1"/>
  <c r="Q38" i="10"/>
  <c r="R38" i="10" s="1"/>
  <c r="Q34" i="10"/>
  <c r="R34" i="10" s="1"/>
  <c r="Q30" i="10"/>
  <c r="R30" i="10" s="1"/>
  <c r="Q24" i="10"/>
  <c r="R24" i="10" s="1"/>
  <c r="P20" i="10"/>
  <c r="P19" i="10"/>
  <c r="P16" i="10"/>
  <c r="Q221" i="10"/>
  <c r="R221" i="10" s="1"/>
  <c r="Q218" i="10"/>
  <c r="R218" i="10" s="1"/>
  <c r="Q213" i="10"/>
  <c r="R213" i="10" s="1"/>
  <c r="Q203" i="10"/>
  <c r="R203" i="10" s="1"/>
  <c r="Q201" i="10"/>
  <c r="R201" i="10" s="1"/>
  <c r="Q198" i="10"/>
  <c r="R198" i="10" s="1"/>
  <c r="Q194" i="10"/>
  <c r="R194" i="10" s="1"/>
  <c r="P192" i="10"/>
  <c r="Q188" i="10"/>
  <c r="R188" i="10" s="1"/>
  <c r="P184" i="10"/>
  <c r="Q180" i="10"/>
  <c r="R180" i="10" s="1"/>
  <c r="P176" i="10"/>
  <c r="Q172" i="10"/>
  <c r="R172" i="10" s="1"/>
  <c r="P168" i="10"/>
  <c r="Q164" i="10"/>
  <c r="R164" i="10" s="1"/>
  <c r="P160" i="10"/>
  <c r="Q156" i="10"/>
  <c r="R156" i="10" s="1"/>
  <c r="P152" i="10"/>
  <c r="Q148" i="10"/>
  <c r="R148" i="10" s="1"/>
  <c r="P144" i="10"/>
  <c r="Q140" i="10"/>
  <c r="R140" i="10" s="1"/>
  <c r="P136" i="10"/>
  <c r="Q132" i="10"/>
  <c r="R132" i="10" s="1"/>
  <c r="P128" i="10"/>
  <c r="Q124" i="10"/>
  <c r="R124" i="10" s="1"/>
  <c r="P120" i="10"/>
  <c r="Q116" i="10"/>
  <c r="R116" i="10" s="1"/>
  <c r="P112" i="10"/>
  <c r="Q108" i="10"/>
  <c r="R108" i="10" s="1"/>
  <c r="P104" i="10"/>
  <c r="Q100" i="10"/>
  <c r="R100" i="10" s="1"/>
  <c r="P99" i="10"/>
  <c r="Q90" i="10"/>
  <c r="R90" i="10" s="1"/>
  <c r="Q86" i="10"/>
  <c r="R86" i="10" s="1"/>
  <c r="Q82" i="10"/>
  <c r="R82" i="10" s="1"/>
  <c r="Q78" i="10"/>
  <c r="R78" i="10" s="1"/>
  <c r="P66" i="10"/>
  <c r="P62" i="10"/>
  <c r="P58" i="10"/>
  <c r="P54" i="10"/>
  <c r="P50" i="10"/>
  <c r="P46" i="10"/>
  <c r="P42" i="10"/>
  <c r="P38" i="10"/>
  <c r="P34" i="10"/>
  <c r="P30" i="10"/>
  <c r="P24" i="10"/>
  <c r="Q9" i="10"/>
  <c r="R9" i="10" s="1"/>
  <c r="Q226" i="10"/>
  <c r="R226" i="10" s="1"/>
  <c r="Q210" i="10"/>
  <c r="R210" i="10" s="1"/>
  <c r="Q205" i="10"/>
  <c r="R205" i="10" s="1"/>
  <c r="P190" i="10"/>
  <c r="P182" i="10"/>
  <c r="P174" i="10"/>
  <c r="P166" i="10"/>
  <c r="P158" i="10"/>
  <c r="P150" i="10"/>
  <c r="P142" i="10"/>
  <c r="P134" i="10"/>
  <c r="P126" i="10"/>
  <c r="P118" i="10"/>
  <c r="P110" i="10"/>
  <c r="P102" i="10"/>
  <c r="P100" i="10"/>
  <c r="P94" i="10"/>
  <c r="Q91" i="10"/>
  <c r="R91" i="10" s="1"/>
  <c r="P90" i="10"/>
  <c r="Q87" i="10"/>
  <c r="R87" i="10" s="1"/>
  <c r="P86" i="10"/>
  <c r="Q83" i="10"/>
  <c r="R83" i="10" s="1"/>
  <c r="P82" i="10"/>
  <c r="Q79" i="10"/>
  <c r="R79" i="10" s="1"/>
  <c r="P78" i="10"/>
  <c r="Q68" i="10"/>
  <c r="R68" i="10" s="1"/>
  <c r="Q64" i="10"/>
  <c r="R64" i="10" s="1"/>
  <c r="Q60" i="10"/>
  <c r="R60" i="10" s="1"/>
  <c r="Q56" i="10"/>
  <c r="R56" i="10" s="1"/>
  <c r="Q52" i="10"/>
  <c r="R52" i="10" s="1"/>
  <c r="Q48" i="10"/>
  <c r="R48" i="10" s="1"/>
  <c r="Q44" i="10"/>
  <c r="R44" i="10" s="1"/>
  <c r="Q40" i="10"/>
  <c r="R40" i="10" s="1"/>
  <c r="Q36" i="10"/>
  <c r="R36" i="10" s="1"/>
  <c r="Q32" i="10"/>
  <c r="R32" i="10" s="1"/>
  <c r="Q28" i="10"/>
  <c r="R28" i="10" s="1"/>
  <c r="Q21" i="10"/>
  <c r="R21" i="10" s="1"/>
  <c r="P11" i="10"/>
  <c r="Q7" i="10"/>
  <c r="R7" i="10" s="1"/>
  <c r="P5" i="10"/>
  <c r="Q222" i="10"/>
  <c r="R222" i="10" s="1"/>
  <c r="Q217" i="10"/>
  <c r="R217" i="10" s="1"/>
  <c r="Q214" i="10"/>
  <c r="R214" i="10" s="1"/>
  <c r="Q202" i="10"/>
  <c r="R202" i="10" s="1"/>
  <c r="Q197" i="10"/>
  <c r="R197" i="10" s="1"/>
  <c r="Q195" i="10"/>
  <c r="R195" i="10" s="1"/>
  <c r="Q193" i="10"/>
  <c r="R193" i="10" s="1"/>
  <c r="Q191" i="10"/>
  <c r="R191" i="10" s="1"/>
  <c r="Q187" i="10"/>
  <c r="R187" i="10" s="1"/>
  <c r="Q185" i="10"/>
  <c r="R185" i="10" s="1"/>
  <c r="Q183" i="10"/>
  <c r="R183" i="10" s="1"/>
  <c r="Q179" i="10"/>
  <c r="R179" i="10" s="1"/>
  <c r="Q177" i="10"/>
  <c r="R177" i="10" s="1"/>
  <c r="Q175" i="10"/>
  <c r="R175" i="10" s="1"/>
  <c r="Q171" i="10"/>
  <c r="R171" i="10" s="1"/>
  <c r="Q169" i="10"/>
  <c r="R169" i="10" s="1"/>
  <c r="Q167" i="10"/>
  <c r="R167" i="10" s="1"/>
  <c r="Q163" i="10"/>
  <c r="R163" i="10" s="1"/>
  <c r="Q161" i="10"/>
  <c r="R161" i="10" s="1"/>
  <c r="Q159" i="10"/>
  <c r="R159" i="10" s="1"/>
  <c r="Q155" i="10"/>
  <c r="R155" i="10" s="1"/>
  <c r="Q153" i="10"/>
  <c r="R153" i="10" s="1"/>
  <c r="Q151" i="10"/>
  <c r="R151" i="10" s="1"/>
  <c r="Q147" i="10"/>
  <c r="R147" i="10" s="1"/>
  <c r="Q145" i="10"/>
  <c r="R145" i="10" s="1"/>
  <c r="Q143" i="10"/>
  <c r="R143" i="10" s="1"/>
  <c r="Q139" i="10"/>
  <c r="R139" i="10" s="1"/>
  <c r="Q137" i="10"/>
  <c r="R137" i="10" s="1"/>
  <c r="Q135" i="10"/>
  <c r="R135" i="10" s="1"/>
  <c r="Q131" i="10"/>
  <c r="R131" i="10" s="1"/>
  <c r="Q129" i="10"/>
  <c r="R129" i="10" s="1"/>
  <c r="Q127" i="10"/>
  <c r="R127" i="10" s="1"/>
  <c r="Q123" i="10"/>
  <c r="R123" i="10" s="1"/>
  <c r="Q121" i="10"/>
  <c r="R121" i="10" s="1"/>
  <c r="Q119" i="10"/>
  <c r="R119" i="10" s="1"/>
  <c r="Q115" i="10"/>
  <c r="R115" i="10" s="1"/>
  <c r="Q113" i="10"/>
  <c r="R113" i="10" s="1"/>
  <c r="Q111" i="10"/>
  <c r="R111" i="10" s="1"/>
  <c r="Q107" i="10"/>
  <c r="R107" i="10" s="1"/>
  <c r="Q105" i="10"/>
  <c r="R105" i="10" s="1"/>
  <c r="Q103" i="10"/>
  <c r="R103" i="10" s="1"/>
  <c r="Q95" i="10"/>
  <c r="R95" i="10" s="1"/>
  <c r="P91" i="10"/>
  <c r="P87" i="10"/>
  <c r="P83" i="10"/>
  <c r="P79" i="10"/>
  <c r="Q76" i="10"/>
  <c r="R76" i="10" s="1"/>
  <c r="Q74" i="10"/>
  <c r="R74" i="10" s="1"/>
  <c r="Q72" i="10"/>
  <c r="R72" i="10" s="1"/>
  <c r="Q70" i="10"/>
  <c r="R70" i="10" s="1"/>
  <c r="P68" i="10"/>
  <c r="P64" i="10"/>
  <c r="P60" i="10"/>
  <c r="P56" i="10"/>
  <c r="P52" i="10"/>
  <c r="P48" i="10"/>
  <c r="P44" i="10"/>
  <c r="P40" i="10"/>
  <c r="P36" i="10"/>
  <c r="P32" i="10"/>
  <c r="P28" i="10"/>
  <c r="P21" i="10"/>
  <c r="Q20" i="10"/>
  <c r="R20" i="10" s="1"/>
  <c r="Q19" i="10"/>
  <c r="R19" i="10" s="1"/>
  <c r="Q17" i="10"/>
  <c r="R17" i="10" s="1"/>
  <c r="Q16" i="10"/>
  <c r="R16" i="10" s="1"/>
  <c r="P13" i="10"/>
  <c r="Q93" i="10"/>
  <c r="R93" i="10" s="1"/>
  <c r="P117" i="10"/>
  <c r="P149" i="10"/>
  <c r="P181" i="10"/>
  <c r="P17" i="10"/>
  <c r="P121" i="10"/>
  <c r="P153" i="10"/>
  <c r="P185" i="10"/>
  <c r="P207" i="10"/>
  <c r="P7" i="10"/>
  <c r="Q102" i="10"/>
  <c r="R102" i="10" s="1"/>
  <c r="Q118" i="10"/>
  <c r="R118" i="10" s="1"/>
  <c r="Q134" i="10"/>
  <c r="R134" i="10" s="1"/>
  <c r="Q150" i="10"/>
  <c r="R150" i="10" s="1"/>
  <c r="Q166" i="10"/>
  <c r="R166" i="10" s="1"/>
  <c r="Q182" i="10"/>
  <c r="R182" i="10" s="1"/>
  <c r="P215" i="10"/>
  <c r="Q11" i="10"/>
  <c r="R11" i="10" s="1"/>
  <c r="P116" i="10"/>
  <c r="P132" i="10"/>
  <c r="P148" i="10"/>
  <c r="P164" i="10"/>
  <c r="P180" i="10"/>
  <c r="P203" i="10"/>
  <c r="P311" i="10"/>
  <c r="Q340" i="10"/>
  <c r="R340" i="10" s="1"/>
  <c r="Q372" i="10"/>
  <c r="R372" i="10" s="1"/>
  <c r="Q392" i="10"/>
  <c r="R392" i="10" s="1"/>
  <c r="Q400" i="10"/>
  <c r="R400" i="10" s="1"/>
  <c r="Q408" i="10"/>
  <c r="R408" i="10" s="1"/>
  <c r="Q416" i="10"/>
  <c r="R416" i="10" s="1"/>
  <c r="P209" i="10"/>
  <c r="P226" i="10"/>
  <c r="P242" i="10"/>
  <c r="P258" i="10"/>
  <c r="P274" i="10"/>
  <c r="P290" i="10"/>
  <c r="P306" i="10"/>
  <c r="P322" i="10"/>
  <c r="P338" i="10"/>
  <c r="P315" i="10"/>
  <c r="Q352" i="10"/>
  <c r="R352" i="10" s="1"/>
  <c r="Q384" i="10"/>
  <c r="R384" i="10" s="1"/>
  <c r="Q395" i="10"/>
  <c r="R395" i="10" s="1"/>
  <c r="Q403" i="10"/>
  <c r="R403" i="10" s="1"/>
  <c r="Q411" i="10"/>
  <c r="R411" i="10" s="1"/>
  <c r="Q419" i="10"/>
  <c r="R419" i="10" s="1"/>
  <c r="P201" i="10"/>
  <c r="P217" i="10"/>
  <c r="P233" i="10"/>
  <c r="P249" i="10"/>
  <c r="P265" i="10"/>
  <c r="P281" i="10"/>
  <c r="P297" i="10"/>
  <c r="P313" i="10"/>
  <c r="P329" i="10"/>
  <c r="Q362" i="10"/>
  <c r="R362" i="10" s="1"/>
  <c r="Q81" i="10"/>
  <c r="R81" i="10" s="1"/>
  <c r="P97" i="10"/>
  <c r="P125" i="10"/>
  <c r="P157" i="10"/>
  <c r="P189" i="10"/>
  <c r="Q98" i="10"/>
  <c r="R98" i="10" s="1"/>
  <c r="P129" i="10"/>
  <c r="P161" i="10"/>
  <c r="P193" i="10"/>
  <c r="Q13" i="10"/>
  <c r="R13" i="10" s="1"/>
  <c r="Q106" i="10"/>
  <c r="R106" i="10" s="1"/>
  <c r="Q122" i="10"/>
  <c r="R122" i="10" s="1"/>
  <c r="Q138" i="10"/>
  <c r="R138" i="10" s="1"/>
  <c r="Q154" i="10"/>
  <c r="R154" i="10" s="1"/>
  <c r="Q170" i="10"/>
  <c r="R170" i="10" s="1"/>
  <c r="Q186" i="10"/>
  <c r="R186" i="10" s="1"/>
  <c r="Q104" i="10"/>
  <c r="R104" i="10" s="1"/>
  <c r="Q120" i="10"/>
  <c r="R120" i="10" s="1"/>
  <c r="Q136" i="10"/>
  <c r="R136" i="10" s="1"/>
  <c r="Q152" i="10"/>
  <c r="R152" i="10" s="1"/>
  <c r="Q168" i="10"/>
  <c r="R168" i="10" s="1"/>
  <c r="Q184" i="10"/>
  <c r="R184" i="10" s="1"/>
  <c r="P287" i="10"/>
  <c r="P319" i="10"/>
  <c r="Q344" i="10"/>
  <c r="R344" i="10" s="1"/>
  <c r="Q376" i="10"/>
  <c r="R376" i="10" s="1"/>
  <c r="Q394" i="10"/>
  <c r="R394" i="10" s="1"/>
  <c r="Q402" i="10"/>
  <c r="R402" i="10" s="1"/>
  <c r="Q410" i="10"/>
  <c r="R410" i="10" s="1"/>
  <c r="Q418" i="10"/>
  <c r="R418" i="10" s="1"/>
  <c r="P213" i="10"/>
  <c r="P229" i="10"/>
  <c r="P245" i="10"/>
  <c r="P261" i="10"/>
  <c r="P277" i="10"/>
  <c r="P293" i="10"/>
  <c r="P309" i="10"/>
  <c r="P325" i="10"/>
  <c r="Q354" i="10"/>
  <c r="R354" i="10" s="1"/>
  <c r="P291" i="10"/>
  <c r="P323" i="10"/>
  <c r="Q364" i="10"/>
  <c r="R364" i="10" s="1"/>
  <c r="Q389" i="10"/>
  <c r="R389" i="10" s="1"/>
  <c r="Q397" i="10"/>
  <c r="R397" i="10" s="1"/>
  <c r="Q405" i="10"/>
  <c r="R405" i="10" s="1"/>
  <c r="Q413" i="10"/>
  <c r="R413" i="10" s="1"/>
  <c r="Q421" i="10"/>
  <c r="R421" i="10" s="1"/>
  <c r="P205" i="10"/>
  <c r="P222" i="10"/>
  <c r="P238" i="10"/>
  <c r="P254" i="10"/>
  <c r="P270" i="10"/>
  <c r="P286" i="10"/>
  <c r="P302" i="10"/>
  <c r="P318" i="10"/>
  <c r="P334" i="10"/>
  <c r="Q378" i="10"/>
  <c r="R378" i="10" s="1"/>
  <c r="Q85" i="10"/>
  <c r="R85" i="10" s="1"/>
  <c r="P101" i="10"/>
  <c r="P133" i="10"/>
  <c r="P165" i="10"/>
  <c r="P199" i="10"/>
  <c r="P105" i="10"/>
  <c r="P137" i="10"/>
  <c r="P169" i="10"/>
  <c r="P197" i="10"/>
  <c r="Q94" i="10"/>
  <c r="R94" i="10" s="1"/>
  <c r="Q110" i="10"/>
  <c r="R110" i="10" s="1"/>
  <c r="Q126" i="10"/>
  <c r="R126" i="10" s="1"/>
  <c r="Q142" i="10"/>
  <c r="R142" i="10" s="1"/>
  <c r="Q158" i="10"/>
  <c r="R158" i="10" s="1"/>
  <c r="Q174" i="10"/>
  <c r="R174" i="10" s="1"/>
  <c r="Q190" i="10"/>
  <c r="R190" i="10" s="1"/>
  <c r="Q5" i="10"/>
  <c r="R5" i="10" s="1"/>
  <c r="P108" i="10"/>
  <c r="P124" i="10"/>
  <c r="P140" i="10"/>
  <c r="P156" i="10"/>
  <c r="P172" i="10"/>
  <c r="P188" i="10"/>
  <c r="P295" i="10"/>
  <c r="P327" i="10"/>
  <c r="Q356" i="10"/>
  <c r="R356" i="10" s="1"/>
  <c r="Q388" i="10"/>
  <c r="R388" i="10" s="1"/>
  <c r="Q396" i="10"/>
  <c r="R396" i="10" s="1"/>
  <c r="Q404" i="10"/>
  <c r="R404" i="10" s="1"/>
  <c r="Q412" i="10"/>
  <c r="R412" i="10" s="1"/>
  <c r="Q420" i="10"/>
  <c r="R420" i="10" s="1"/>
  <c r="P218" i="10"/>
  <c r="P234" i="10"/>
  <c r="P250" i="10"/>
  <c r="P266" i="10"/>
  <c r="P282" i="10"/>
  <c r="P298" i="10"/>
  <c r="P314" i="10"/>
  <c r="P330" i="10"/>
  <c r="Q370" i="10"/>
  <c r="R370" i="10" s="1"/>
  <c r="P299" i="10"/>
  <c r="P331" i="10"/>
  <c r="Q368" i="10"/>
  <c r="R368" i="10" s="1"/>
  <c r="Q391" i="10"/>
  <c r="R391" i="10" s="1"/>
  <c r="Q399" i="10"/>
  <c r="R399" i="10" s="1"/>
  <c r="Q407" i="10"/>
  <c r="R407" i="10" s="1"/>
  <c r="Q415" i="10"/>
  <c r="R415" i="10" s="1"/>
  <c r="Q423" i="10"/>
  <c r="R423" i="10" s="1"/>
  <c r="P194" i="10"/>
  <c r="P210" i="10"/>
  <c r="P225" i="10"/>
  <c r="P241" i="10"/>
  <c r="P257" i="10"/>
  <c r="P273" i="10"/>
  <c r="P289" i="10"/>
  <c r="P305" i="10"/>
  <c r="P321" i="10"/>
  <c r="P337" i="10"/>
  <c r="Q89" i="10"/>
  <c r="R89" i="10" s="1"/>
  <c r="P109" i="10"/>
  <c r="P141" i="10"/>
  <c r="P173" i="10"/>
  <c r="P211" i="10"/>
  <c r="P113" i="10"/>
  <c r="P145" i="10"/>
  <c r="P177" i="10"/>
  <c r="P202" i="10"/>
  <c r="Q96" i="10"/>
  <c r="R96" i="10" s="1"/>
  <c r="Q114" i="10"/>
  <c r="R114" i="10" s="1"/>
  <c r="Q130" i="10"/>
  <c r="R130" i="10" s="1"/>
  <c r="Q146" i="10"/>
  <c r="R146" i="10" s="1"/>
  <c r="Q162" i="10"/>
  <c r="R162" i="10" s="1"/>
  <c r="Q178" i="10"/>
  <c r="R178" i="10" s="1"/>
  <c r="P195" i="10"/>
  <c r="P9" i="10"/>
  <c r="Q112" i="10"/>
  <c r="R112" i="10" s="1"/>
  <c r="Q128" i="10"/>
  <c r="R128" i="10" s="1"/>
  <c r="Q144" i="10"/>
  <c r="R144" i="10" s="1"/>
  <c r="Q160" i="10"/>
  <c r="R160" i="10" s="1"/>
  <c r="Q176" i="10"/>
  <c r="R176" i="10" s="1"/>
  <c r="Q192" i="10"/>
  <c r="R192" i="10" s="1"/>
  <c r="P303" i="10"/>
  <c r="P335" i="10"/>
  <c r="Q360" i="10"/>
  <c r="R360" i="10" s="1"/>
  <c r="Q390" i="10"/>
  <c r="R390" i="10" s="1"/>
  <c r="Q398" i="10"/>
  <c r="R398" i="10" s="1"/>
  <c r="Q406" i="10"/>
  <c r="R406" i="10" s="1"/>
  <c r="Q414" i="10"/>
  <c r="R414" i="10" s="1"/>
  <c r="Q422" i="10"/>
  <c r="R422" i="10" s="1"/>
  <c r="P206" i="10"/>
  <c r="P221" i="10"/>
  <c r="P237" i="10"/>
  <c r="P253" i="10"/>
  <c r="P269" i="10"/>
  <c r="P285" i="10"/>
  <c r="P301" i="10"/>
  <c r="P317" i="10"/>
  <c r="P333" i="10"/>
  <c r="Q386" i="10"/>
  <c r="R386" i="10" s="1"/>
  <c r="P307" i="10"/>
  <c r="Q348" i="10"/>
  <c r="R348" i="10" s="1"/>
  <c r="Q380" i="10"/>
  <c r="R380" i="10" s="1"/>
  <c r="Q393" i="10"/>
  <c r="R393" i="10" s="1"/>
  <c r="Q401" i="10"/>
  <c r="R401" i="10" s="1"/>
  <c r="Q409" i="10"/>
  <c r="R409" i="10" s="1"/>
  <c r="Q417" i="10"/>
  <c r="R417" i="10" s="1"/>
  <c r="P198" i="10"/>
  <c r="P214" i="10"/>
  <c r="P230" i="10"/>
  <c r="P246" i="10"/>
  <c r="P262" i="10"/>
  <c r="P278" i="10"/>
  <c r="P294" i="10"/>
  <c r="P310" i="10"/>
  <c r="P326" i="10"/>
  <c r="Q346" i="10"/>
  <c r="R346" i="10" s="1"/>
  <c r="Q12" i="10"/>
  <c r="R12" i="10" s="1"/>
  <c r="P23" i="10"/>
  <c r="P29" i="10"/>
  <c r="P4" i="10"/>
  <c r="P27" i="10"/>
  <c r="P35" i="10"/>
  <c r="P73" i="10"/>
  <c r="P369" i="10"/>
  <c r="P75" i="10"/>
  <c r="P84" i="10"/>
  <c r="P92" i="10"/>
  <c r="P37" i="10"/>
  <c r="P41" i="10"/>
  <c r="P45" i="10"/>
  <c r="P49" i="10"/>
  <c r="P53" i="10"/>
  <c r="P57" i="10"/>
  <c r="P61" i="10"/>
  <c r="P65" i="10"/>
  <c r="P69" i="10"/>
  <c r="P8" i="10"/>
  <c r="P85" i="10"/>
  <c r="Q223" i="10"/>
  <c r="R223" i="10" s="1"/>
  <c r="Q239" i="10"/>
  <c r="R239" i="10" s="1"/>
  <c r="Q255" i="10"/>
  <c r="R255" i="10" s="1"/>
  <c r="P93" i="10"/>
  <c r="P106" i="10"/>
  <c r="P122" i="10"/>
  <c r="P138" i="10"/>
  <c r="P154" i="10"/>
  <c r="P170" i="10"/>
  <c r="P186" i="10"/>
  <c r="P227" i="10"/>
  <c r="P243" i="10"/>
  <c r="P259" i="10"/>
  <c r="P196" i="10"/>
  <c r="P212" i="10"/>
  <c r="P308" i="10"/>
  <c r="Q350" i="10"/>
  <c r="R350" i="10" s="1"/>
  <c r="Q382" i="10"/>
  <c r="R382" i="10" s="1"/>
  <c r="P267" i="10"/>
  <c r="P275" i="10"/>
  <c r="P283" i="10"/>
  <c r="P304" i="10"/>
  <c r="P336" i="10"/>
  <c r="Q361" i="10"/>
  <c r="R361" i="10" s="1"/>
  <c r="Q199" i="10"/>
  <c r="R199" i="10" s="1"/>
  <c r="P208" i="10"/>
  <c r="Q216" i="10"/>
  <c r="R216" i="10" s="1"/>
  <c r="Q224" i="10"/>
  <c r="R224" i="10" s="1"/>
  <c r="Q232" i="10"/>
  <c r="R232" i="10" s="1"/>
  <c r="Q240" i="10"/>
  <c r="R240" i="10" s="1"/>
  <c r="Q248" i="10"/>
  <c r="R248" i="10" s="1"/>
  <c r="Q256" i="10"/>
  <c r="R256" i="10" s="1"/>
  <c r="Q264" i="10"/>
  <c r="R264" i="10" s="1"/>
  <c r="Q272" i="10"/>
  <c r="R272" i="10" s="1"/>
  <c r="Q280" i="10"/>
  <c r="R280" i="10" s="1"/>
  <c r="Q300" i="10"/>
  <c r="R300" i="10" s="1"/>
  <c r="Q332" i="10"/>
  <c r="R332" i="10" s="1"/>
  <c r="P358" i="10"/>
  <c r="P343" i="10"/>
  <c r="P359" i="10"/>
  <c r="P375" i="10"/>
  <c r="P341" i="10"/>
  <c r="P352" i="10"/>
  <c r="Q365" i="10"/>
  <c r="R365" i="10" s="1"/>
  <c r="P373" i="10"/>
  <c r="P384" i="10"/>
  <c r="Q299" i="10"/>
  <c r="R299" i="10" s="1"/>
  <c r="Q315" i="10"/>
  <c r="R315" i="10" s="1"/>
  <c r="Q331" i="10"/>
  <c r="R331" i="10" s="1"/>
  <c r="Q347" i="10"/>
  <c r="R347" i="10" s="1"/>
  <c r="Q363" i="10"/>
  <c r="R363" i="10" s="1"/>
  <c r="Q379" i="10"/>
  <c r="R379" i="10" s="1"/>
  <c r="P382" i="10"/>
  <c r="Q283" i="10"/>
  <c r="R283" i="10" s="1"/>
  <c r="Q336" i="10"/>
  <c r="R336" i="10" s="1"/>
  <c r="P200" i="10"/>
  <c r="P220" i="10"/>
  <c r="P228" i="10"/>
  <c r="P244" i="10"/>
  <c r="P252" i="10"/>
  <c r="P268" i="10"/>
  <c r="P284" i="10"/>
  <c r="Q342" i="10"/>
  <c r="R342" i="10" s="1"/>
  <c r="Q351" i="10"/>
  <c r="R351" i="10" s="1"/>
  <c r="Q383" i="10"/>
  <c r="R383" i="10" s="1"/>
  <c r="P344" i="10"/>
  <c r="P365" i="10"/>
  <c r="Q287" i="10"/>
  <c r="R287" i="10" s="1"/>
  <c r="Q319" i="10"/>
  <c r="R319" i="10" s="1"/>
  <c r="Q335" i="10"/>
  <c r="R335" i="10" s="1"/>
  <c r="P363" i="10"/>
  <c r="Q312" i="10"/>
  <c r="R312" i="10" s="1"/>
  <c r="P63" i="10"/>
  <c r="Q71" i="10"/>
  <c r="R71" i="10" s="1"/>
  <c r="Q247" i="10"/>
  <c r="R247" i="10" s="1"/>
  <c r="P98" i="10"/>
  <c r="P130" i="10"/>
  <c r="P162" i="10"/>
  <c r="P251" i="10"/>
  <c r="P292" i="10"/>
  <c r="Q366" i="10"/>
  <c r="R366" i="10" s="1"/>
  <c r="P271" i="10"/>
  <c r="P288" i="10"/>
  <c r="Q377" i="10"/>
  <c r="R377" i="10" s="1"/>
  <c r="Q220" i="10"/>
  <c r="R220" i="10" s="1"/>
  <c r="Q236" i="10"/>
  <c r="R236" i="10" s="1"/>
  <c r="Q260" i="10"/>
  <c r="R260" i="10" s="1"/>
  <c r="Q284" i="10"/>
  <c r="R284" i="10" s="1"/>
  <c r="P342" i="10"/>
  <c r="P351" i="10"/>
  <c r="P383" i="10"/>
  <c r="P368" i="10"/>
  <c r="Q307" i="10"/>
  <c r="R307" i="10" s="1"/>
  <c r="Q371" i="10"/>
  <c r="R371" i="10" s="1"/>
  <c r="P12" i="10"/>
  <c r="P15" i="10"/>
  <c r="Q33" i="10"/>
  <c r="R33" i="10" s="1"/>
  <c r="Q25" i="10"/>
  <c r="R25" i="10" s="1"/>
  <c r="Q31" i="10"/>
  <c r="R31" i="10" s="1"/>
  <c r="Q6" i="10"/>
  <c r="R6" i="10" s="1"/>
  <c r="Q353" i="10"/>
  <c r="R353" i="10" s="1"/>
  <c r="Q385" i="10"/>
  <c r="R385" i="10" s="1"/>
  <c r="Q80" i="10"/>
  <c r="R80" i="10" s="1"/>
  <c r="Q88" i="10"/>
  <c r="R88" i="10" s="1"/>
  <c r="P312" i="10"/>
  <c r="Q39" i="10"/>
  <c r="R39" i="10" s="1"/>
  <c r="Q43" i="10"/>
  <c r="R43" i="10" s="1"/>
  <c r="Q47" i="10"/>
  <c r="R47" i="10" s="1"/>
  <c r="Q51" i="10"/>
  <c r="R51" i="10" s="1"/>
  <c r="Q55" i="10"/>
  <c r="R55" i="10" s="1"/>
  <c r="Q59" i="10"/>
  <c r="R59" i="10" s="1"/>
  <c r="Q63" i="10"/>
  <c r="R63" i="10" s="1"/>
  <c r="Q67" i="10"/>
  <c r="R67" i="10" s="1"/>
  <c r="Q77" i="10"/>
  <c r="R77" i="10" s="1"/>
  <c r="Q8" i="10"/>
  <c r="R8" i="10" s="1"/>
  <c r="P89" i="10"/>
  <c r="P231" i="10"/>
  <c r="P247" i="10"/>
  <c r="P328" i="10"/>
  <c r="Q109" i="10"/>
  <c r="R109" i="10" s="1"/>
  <c r="Q125" i="10"/>
  <c r="R125" i="10" s="1"/>
  <c r="Q141" i="10"/>
  <c r="R141" i="10" s="1"/>
  <c r="Q157" i="10"/>
  <c r="R157" i="10" s="1"/>
  <c r="Q173" i="10"/>
  <c r="R173" i="10" s="1"/>
  <c r="Q189" i="10"/>
  <c r="R189" i="10" s="1"/>
  <c r="Q227" i="10"/>
  <c r="R227" i="10" s="1"/>
  <c r="Q243" i="10"/>
  <c r="R243" i="10" s="1"/>
  <c r="Q259" i="10"/>
  <c r="R259" i="10" s="1"/>
  <c r="Q196" i="10"/>
  <c r="R196" i="10" s="1"/>
  <c r="Q212" i="10"/>
  <c r="R212" i="10" s="1"/>
  <c r="Q308" i="10"/>
  <c r="R308" i="10" s="1"/>
  <c r="P350" i="10"/>
  <c r="Q267" i="10"/>
  <c r="R267" i="10" s="1"/>
  <c r="Q275" i="10"/>
  <c r="R275" i="10" s="1"/>
  <c r="Q304" i="10"/>
  <c r="R304" i="10" s="1"/>
  <c r="P361" i="10"/>
  <c r="Q208" i="10"/>
  <c r="R208" i="10" s="1"/>
  <c r="P236" i="10"/>
  <c r="P260" i="10"/>
  <c r="P276" i="10"/>
  <c r="P316" i="10"/>
  <c r="Q374" i="10"/>
  <c r="R374" i="10" s="1"/>
  <c r="Q367" i="10"/>
  <c r="R367" i="10" s="1"/>
  <c r="Q357" i="10"/>
  <c r="R357" i="10" s="1"/>
  <c r="P376" i="10"/>
  <c r="Q303" i="10"/>
  <c r="R303" i="10" s="1"/>
  <c r="P347" i="10"/>
  <c r="P379" i="10"/>
  <c r="P39" i="10"/>
  <c r="P67" i="10"/>
  <c r="Q231" i="10"/>
  <c r="R231" i="10" s="1"/>
  <c r="Q328" i="10"/>
  <c r="R328" i="10" s="1"/>
  <c r="P146" i="10"/>
  <c r="P219" i="10"/>
  <c r="P235" i="10"/>
  <c r="P204" i="10"/>
  <c r="P324" i="10"/>
  <c r="P279" i="10"/>
  <c r="Q345" i="10"/>
  <c r="R345" i="10" s="1"/>
  <c r="Q200" i="10"/>
  <c r="R200" i="10" s="1"/>
  <c r="Q228" i="10"/>
  <c r="R228" i="10" s="1"/>
  <c r="Q252" i="10"/>
  <c r="R252" i="10" s="1"/>
  <c r="Q268" i="10"/>
  <c r="R268" i="10" s="1"/>
  <c r="Q316" i="10"/>
  <c r="R316" i="10" s="1"/>
  <c r="P367" i="10"/>
  <c r="P357" i="10"/>
  <c r="Q291" i="10"/>
  <c r="R291" i="10" s="1"/>
  <c r="Q355" i="10"/>
  <c r="R355" i="10" s="1"/>
  <c r="Q15" i="10"/>
  <c r="R15" i="10" s="1"/>
  <c r="P33" i="10"/>
  <c r="P25" i="10"/>
  <c r="P31" i="10"/>
  <c r="P6" i="10"/>
  <c r="P353" i="10"/>
  <c r="P385" i="10"/>
  <c r="P80" i="10"/>
  <c r="P88" i="10"/>
  <c r="P43" i="10"/>
  <c r="P47" i="10"/>
  <c r="P51" i="10"/>
  <c r="P55" i="10"/>
  <c r="P59" i="10"/>
  <c r="P77" i="10"/>
  <c r="P96" i="10"/>
  <c r="P114" i="10"/>
  <c r="P178" i="10"/>
  <c r="P296" i="10"/>
  <c r="P263" i="10"/>
  <c r="P320" i="10"/>
  <c r="Q215" i="10"/>
  <c r="R215" i="10" s="1"/>
  <c r="Q244" i="10"/>
  <c r="R244" i="10" s="1"/>
  <c r="Q276" i="10"/>
  <c r="R276" i="10" s="1"/>
  <c r="P374" i="10"/>
  <c r="Q349" i="10"/>
  <c r="R349" i="10" s="1"/>
  <c r="Q381" i="10"/>
  <c r="R381" i="10" s="1"/>
  <c r="Q339" i="10"/>
  <c r="R339" i="10" s="1"/>
  <c r="Q23" i="10"/>
  <c r="R23" i="10" s="1"/>
  <c r="Q29" i="10"/>
  <c r="R29" i="10" s="1"/>
  <c r="Q4" i="10"/>
  <c r="R4" i="10" s="1"/>
  <c r="Q27" i="10"/>
  <c r="R27" i="10" s="1"/>
  <c r="Q35" i="10"/>
  <c r="R35" i="10" s="1"/>
  <c r="Q73" i="10"/>
  <c r="R73" i="10" s="1"/>
  <c r="Q369" i="10"/>
  <c r="R369" i="10" s="1"/>
  <c r="Q75" i="10"/>
  <c r="R75" i="10" s="1"/>
  <c r="Q84" i="10"/>
  <c r="R84" i="10" s="1"/>
  <c r="Q92" i="10"/>
  <c r="R92" i="10" s="1"/>
  <c r="Q37" i="10"/>
  <c r="R37" i="10" s="1"/>
  <c r="Q41" i="10"/>
  <c r="R41" i="10" s="1"/>
  <c r="Q45" i="10"/>
  <c r="R45" i="10" s="1"/>
  <c r="Q49" i="10"/>
  <c r="R49" i="10" s="1"/>
  <c r="Q53" i="10"/>
  <c r="R53" i="10" s="1"/>
  <c r="Q57" i="10"/>
  <c r="R57" i="10" s="1"/>
  <c r="Q61" i="10"/>
  <c r="R61" i="10" s="1"/>
  <c r="Q65" i="10"/>
  <c r="R65" i="10" s="1"/>
  <c r="Q69" i="10"/>
  <c r="R69" i="10" s="1"/>
  <c r="P71" i="10"/>
  <c r="P223" i="10"/>
  <c r="P239" i="10"/>
  <c r="P255" i="10"/>
  <c r="P81" i="10"/>
  <c r="Q101" i="10"/>
  <c r="R101" i="10" s="1"/>
  <c r="Q117" i="10"/>
  <c r="R117" i="10" s="1"/>
  <c r="Q133" i="10"/>
  <c r="R133" i="10" s="1"/>
  <c r="Q149" i="10"/>
  <c r="R149" i="10" s="1"/>
  <c r="Q165" i="10"/>
  <c r="R165" i="10" s="1"/>
  <c r="Q181" i="10"/>
  <c r="R181" i="10" s="1"/>
  <c r="Q219" i="10"/>
  <c r="R219" i="10" s="1"/>
  <c r="Q235" i="10"/>
  <c r="R235" i="10" s="1"/>
  <c r="Q251" i="10"/>
  <c r="R251" i="10" s="1"/>
  <c r="Q296" i="10"/>
  <c r="R296" i="10" s="1"/>
  <c r="Q204" i="10"/>
  <c r="R204" i="10" s="1"/>
  <c r="Q292" i="10"/>
  <c r="R292" i="10" s="1"/>
  <c r="Q324" i="10"/>
  <c r="R324" i="10" s="1"/>
  <c r="P366" i="10"/>
  <c r="Q263" i="10"/>
  <c r="R263" i="10" s="1"/>
  <c r="Q271" i="10"/>
  <c r="R271" i="10" s="1"/>
  <c r="Q279" i="10"/>
  <c r="R279" i="10" s="1"/>
  <c r="Q288" i="10"/>
  <c r="R288" i="10" s="1"/>
  <c r="Q320" i="10"/>
  <c r="R320" i="10" s="1"/>
  <c r="P345" i="10"/>
  <c r="P377" i="10"/>
  <c r="Q207" i="10"/>
  <c r="R207" i="10" s="1"/>
  <c r="P216" i="10"/>
  <c r="P224" i="10"/>
  <c r="P232" i="10"/>
  <c r="P240" i="10"/>
  <c r="P248" i="10"/>
  <c r="P256" i="10"/>
  <c r="P264" i="10"/>
  <c r="P272" i="10"/>
  <c r="P280" i="10"/>
  <c r="P300" i="10"/>
  <c r="P332" i="10"/>
  <c r="Q358" i="10"/>
  <c r="R358" i="10" s="1"/>
  <c r="Q343" i="10"/>
  <c r="R343" i="10" s="1"/>
  <c r="Q359" i="10"/>
  <c r="R359" i="10" s="1"/>
  <c r="Q375" i="10"/>
  <c r="R375" i="10" s="1"/>
  <c r="Q341" i="10"/>
  <c r="R341" i="10" s="1"/>
  <c r="P349" i="10"/>
  <c r="P360" i="10"/>
  <c r="Q373" i="10"/>
  <c r="R373" i="10" s="1"/>
  <c r="P381" i="10"/>
  <c r="Q295" i="10"/>
  <c r="R295" i="10" s="1"/>
  <c r="Q311" i="10"/>
  <c r="R311" i="10" s="1"/>
  <c r="Q327" i="10"/>
  <c r="R327" i="10" s="1"/>
  <c r="P339" i="10"/>
  <c r="P355" i="10"/>
  <c r="P371" i="10"/>
  <c r="P387" i="10"/>
  <c r="Q323" i="10"/>
  <c r="R323" i="10" s="1"/>
  <c r="Q387" i="10"/>
  <c r="R387" i="10" s="1"/>
  <c r="L27" i="10"/>
  <c r="D4" i="3"/>
  <c r="E4" i="3" s="1"/>
  <c r="D6" i="3"/>
  <c r="E6" i="3" s="1"/>
  <c r="D8" i="3"/>
  <c r="E8" i="3" s="1"/>
  <c r="D10" i="3"/>
  <c r="E10" i="3" s="1"/>
  <c r="D12" i="3"/>
  <c r="E12" i="3" s="1"/>
  <c r="D14" i="3"/>
  <c r="E14" i="3" s="1"/>
  <c r="D16" i="3"/>
  <c r="E16" i="3" s="1"/>
  <c r="D18" i="3"/>
  <c r="E18" i="3" s="1"/>
  <c r="D20" i="3"/>
  <c r="E20" i="3" s="1"/>
  <c r="D22" i="3"/>
  <c r="E22" i="3" s="1"/>
  <c r="D24" i="3"/>
  <c r="E24" i="3" s="1"/>
  <c r="D26" i="3"/>
  <c r="E26" i="3" s="1"/>
  <c r="D28" i="3"/>
  <c r="E28" i="3" s="1"/>
  <c r="D30" i="3"/>
  <c r="E30" i="3" s="1"/>
  <c r="D32" i="3"/>
  <c r="E32" i="3" s="1"/>
  <c r="D34" i="3"/>
  <c r="E34" i="3" s="1"/>
  <c r="D36" i="3"/>
  <c r="E36" i="3" s="1"/>
  <c r="D38" i="3"/>
  <c r="E38" i="3" s="1"/>
  <c r="D40" i="3"/>
  <c r="E40" i="3" s="1"/>
  <c r="D42" i="3"/>
  <c r="E42" i="3" s="1"/>
  <c r="D44" i="3"/>
  <c r="E44" i="3" s="1"/>
  <c r="D46" i="3"/>
  <c r="E46" i="3" s="1"/>
  <c r="D48" i="3"/>
  <c r="E48" i="3" s="1"/>
  <c r="D50" i="3"/>
  <c r="E50" i="3" s="1"/>
  <c r="D52" i="3"/>
  <c r="E52" i="3" s="1"/>
  <c r="D54" i="3"/>
  <c r="E54" i="3" s="1"/>
  <c r="D56" i="3"/>
  <c r="E56" i="3" s="1"/>
  <c r="D58" i="3"/>
  <c r="E58" i="3" s="1"/>
  <c r="D60" i="3"/>
  <c r="E60" i="3" s="1"/>
  <c r="D62" i="3"/>
  <c r="E62" i="3" s="1"/>
  <c r="D64" i="3"/>
  <c r="E64" i="3" s="1"/>
  <c r="D66" i="3"/>
  <c r="E66" i="3" s="1"/>
  <c r="D68" i="3"/>
  <c r="E68" i="3" s="1"/>
  <c r="D70" i="3"/>
  <c r="E70" i="3" s="1"/>
  <c r="D72" i="3"/>
  <c r="E72" i="3" s="1"/>
  <c r="D74" i="3"/>
  <c r="E74" i="3" s="1"/>
  <c r="D76" i="3"/>
  <c r="E76" i="3" s="1"/>
  <c r="D78" i="3"/>
  <c r="E78" i="3" s="1"/>
  <c r="D80" i="3"/>
  <c r="E80" i="3" s="1"/>
  <c r="D3" i="3"/>
  <c r="E3" i="3" s="1"/>
  <c r="D5" i="3"/>
  <c r="E5" i="3" s="1"/>
  <c r="D7" i="3"/>
  <c r="E7" i="3" s="1"/>
  <c r="D9" i="3"/>
  <c r="E9" i="3" s="1"/>
  <c r="D11" i="3"/>
  <c r="E11" i="3" s="1"/>
  <c r="D13" i="3"/>
  <c r="E13" i="3" s="1"/>
  <c r="D15" i="3"/>
  <c r="E15" i="3" s="1"/>
  <c r="D17" i="3"/>
  <c r="E17" i="3" s="1"/>
  <c r="D19" i="3"/>
  <c r="E19" i="3" s="1"/>
  <c r="D21" i="3"/>
  <c r="E21" i="3" s="1"/>
  <c r="D23" i="3"/>
  <c r="E23" i="3" s="1"/>
  <c r="D25" i="3"/>
  <c r="E25" i="3" s="1"/>
  <c r="D27" i="3"/>
  <c r="E27" i="3" s="1"/>
  <c r="D29" i="3"/>
  <c r="E29" i="3" s="1"/>
  <c r="D31" i="3"/>
  <c r="E31" i="3" s="1"/>
  <c r="D33" i="3"/>
  <c r="E33" i="3" s="1"/>
  <c r="D35" i="3"/>
  <c r="E35" i="3" s="1"/>
  <c r="D37" i="3"/>
  <c r="E37" i="3" s="1"/>
  <c r="D39" i="3"/>
  <c r="E39" i="3" s="1"/>
  <c r="D41" i="3"/>
  <c r="E41" i="3" s="1"/>
  <c r="D43" i="3"/>
  <c r="E43" i="3" s="1"/>
  <c r="D45" i="3"/>
  <c r="E45" i="3" s="1"/>
  <c r="D47" i="3"/>
  <c r="E47" i="3" s="1"/>
  <c r="D49" i="3"/>
  <c r="E49" i="3" s="1"/>
  <c r="D51" i="3"/>
  <c r="E51" i="3" s="1"/>
  <c r="D53" i="3"/>
  <c r="E53" i="3" s="1"/>
  <c r="D55" i="3"/>
  <c r="E55" i="3" s="1"/>
  <c r="D57" i="3"/>
  <c r="E57" i="3" s="1"/>
  <c r="D59" i="3"/>
  <c r="E59" i="3" s="1"/>
  <c r="D61" i="3"/>
  <c r="E61" i="3" s="1"/>
  <c r="D63" i="3"/>
  <c r="E63" i="3" s="1"/>
  <c r="D65" i="3"/>
  <c r="E65" i="3" s="1"/>
  <c r="D67" i="3"/>
  <c r="E67" i="3" s="1"/>
  <c r="D69" i="3"/>
  <c r="E69" i="3" s="1"/>
  <c r="D71" i="3"/>
  <c r="E71" i="3" s="1"/>
  <c r="D73" i="3"/>
  <c r="E73" i="3" s="1"/>
  <c r="D75" i="3"/>
  <c r="E75" i="3" s="1"/>
  <c r="D77" i="3"/>
  <c r="E77" i="3" s="1"/>
  <c r="D82" i="3"/>
  <c r="E82" i="3" s="1"/>
  <c r="D84" i="3"/>
  <c r="E84" i="3" s="1"/>
  <c r="D86" i="3"/>
  <c r="E86" i="3" s="1"/>
  <c r="D88" i="3"/>
  <c r="E88" i="3" s="1"/>
  <c r="D90" i="3"/>
  <c r="E90" i="3" s="1"/>
  <c r="D92" i="3"/>
  <c r="E92" i="3" s="1"/>
  <c r="D94" i="3"/>
  <c r="E94" i="3" s="1"/>
  <c r="D96" i="3"/>
  <c r="E96" i="3" s="1"/>
  <c r="D98" i="3"/>
  <c r="E98" i="3" s="1"/>
  <c r="D100" i="3"/>
  <c r="E100" i="3" s="1"/>
  <c r="D102" i="3"/>
  <c r="E102" i="3" s="1"/>
  <c r="D104" i="3"/>
  <c r="E104" i="3" s="1"/>
  <c r="D106" i="3"/>
  <c r="E106" i="3" s="1"/>
  <c r="D108" i="3"/>
  <c r="E108" i="3" s="1"/>
  <c r="D110" i="3"/>
  <c r="E110" i="3" s="1"/>
  <c r="D112" i="3"/>
  <c r="E112" i="3" s="1"/>
  <c r="D114" i="3"/>
  <c r="E114" i="3" s="1"/>
  <c r="D116" i="3"/>
  <c r="E116" i="3" s="1"/>
  <c r="D118" i="3"/>
  <c r="E118" i="3" s="1"/>
  <c r="D120" i="3"/>
  <c r="E120" i="3" s="1"/>
  <c r="D122" i="3"/>
  <c r="E122" i="3" s="1"/>
  <c r="D124" i="3"/>
  <c r="E124" i="3" s="1"/>
  <c r="D126" i="3"/>
  <c r="E126" i="3" s="1"/>
  <c r="D128" i="3"/>
  <c r="E128" i="3" s="1"/>
  <c r="D130" i="3"/>
  <c r="E130" i="3" s="1"/>
  <c r="D132" i="3"/>
  <c r="E132" i="3" s="1"/>
  <c r="D134" i="3"/>
  <c r="E134" i="3" s="1"/>
  <c r="D136" i="3"/>
  <c r="E136" i="3" s="1"/>
  <c r="D138" i="3"/>
  <c r="E138" i="3" s="1"/>
  <c r="D140" i="3"/>
  <c r="E140" i="3" s="1"/>
  <c r="D142" i="3"/>
  <c r="E142" i="3" s="1"/>
  <c r="D144" i="3"/>
  <c r="E144" i="3" s="1"/>
  <c r="D146" i="3"/>
  <c r="E146" i="3" s="1"/>
  <c r="D148" i="3"/>
  <c r="E148" i="3" s="1"/>
  <c r="D150" i="3"/>
  <c r="E150" i="3" s="1"/>
  <c r="D152" i="3"/>
  <c r="E152" i="3" s="1"/>
  <c r="D154" i="3"/>
  <c r="E154" i="3" s="1"/>
  <c r="D156" i="3"/>
  <c r="E156" i="3" s="1"/>
  <c r="D158" i="3"/>
  <c r="E158" i="3" s="1"/>
  <c r="D160" i="3"/>
  <c r="E160" i="3" s="1"/>
  <c r="D162" i="3"/>
  <c r="E162" i="3" s="1"/>
  <c r="D164" i="3"/>
  <c r="E164" i="3" s="1"/>
  <c r="D166" i="3"/>
  <c r="E166" i="3" s="1"/>
  <c r="D168" i="3"/>
  <c r="E168" i="3" s="1"/>
  <c r="D170" i="3"/>
  <c r="E170" i="3" s="1"/>
  <c r="D172" i="3"/>
  <c r="E172" i="3" s="1"/>
  <c r="D174" i="3"/>
  <c r="E174" i="3" s="1"/>
  <c r="D176" i="3"/>
  <c r="E176" i="3" s="1"/>
  <c r="D178" i="3"/>
  <c r="E178" i="3" s="1"/>
  <c r="D180" i="3"/>
  <c r="E180" i="3" s="1"/>
  <c r="D182" i="3"/>
  <c r="E182" i="3" s="1"/>
  <c r="D184" i="3"/>
  <c r="E184" i="3" s="1"/>
  <c r="D186" i="3"/>
  <c r="E186" i="3" s="1"/>
  <c r="D188" i="3"/>
  <c r="E188" i="3" s="1"/>
  <c r="D190" i="3"/>
  <c r="E190" i="3" s="1"/>
  <c r="D192" i="3"/>
  <c r="E192" i="3" s="1"/>
  <c r="D194" i="3"/>
  <c r="E194" i="3" s="1"/>
  <c r="D196" i="3"/>
  <c r="E196" i="3" s="1"/>
  <c r="D198" i="3"/>
  <c r="E198" i="3" s="1"/>
  <c r="D200" i="3"/>
  <c r="E200" i="3" s="1"/>
  <c r="D202" i="3"/>
  <c r="E202" i="3" s="1"/>
  <c r="D204" i="3"/>
  <c r="E204" i="3" s="1"/>
  <c r="D206" i="3"/>
  <c r="E206" i="3" s="1"/>
  <c r="D208" i="3"/>
  <c r="E208" i="3" s="1"/>
  <c r="D210" i="3"/>
  <c r="E210" i="3" s="1"/>
  <c r="D212" i="3"/>
  <c r="E212" i="3" s="1"/>
  <c r="D214" i="3"/>
  <c r="E214" i="3" s="1"/>
  <c r="D216" i="3"/>
  <c r="E216" i="3" s="1"/>
  <c r="D218" i="3"/>
  <c r="E218" i="3" s="1"/>
  <c r="D220" i="3"/>
  <c r="E220" i="3" s="1"/>
  <c r="D222" i="3"/>
  <c r="E222" i="3" s="1"/>
  <c r="D224" i="3"/>
  <c r="E224" i="3" s="1"/>
  <c r="D226" i="3"/>
  <c r="E226" i="3" s="1"/>
  <c r="D228" i="3"/>
  <c r="E228" i="3" s="1"/>
  <c r="D230" i="3"/>
  <c r="E230" i="3" s="1"/>
  <c r="D232" i="3"/>
  <c r="E232" i="3" s="1"/>
  <c r="D234" i="3"/>
  <c r="E234" i="3" s="1"/>
  <c r="D236" i="3"/>
  <c r="E236" i="3" s="1"/>
  <c r="D238" i="3"/>
  <c r="E238" i="3" s="1"/>
  <c r="D240" i="3"/>
  <c r="E240" i="3" s="1"/>
  <c r="D242" i="3"/>
  <c r="E242" i="3" s="1"/>
  <c r="D244" i="3"/>
  <c r="E244" i="3" s="1"/>
  <c r="D246" i="3"/>
  <c r="E246" i="3" s="1"/>
  <c r="D248" i="3"/>
  <c r="E248" i="3" s="1"/>
  <c r="D250" i="3"/>
  <c r="E250" i="3" s="1"/>
  <c r="D252" i="3"/>
  <c r="E252" i="3" s="1"/>
  <c r="D254" i="3"/>
  <c r="E254" i="3" s="1"/>
  <c r="D256" i="3"/>
  <c r="E256" i="3" s="1"/>
  <c r="D258" i="3"/>
  <c r="E258" i="3" s="1"/>
  <c r="D260" i="3"/>
  <c r="E260" i="3" s="1"/>
  <c r="D262" i="3"/>
  <c r="E262" i="3" s="1"/>
  <c r="D264" i="3"/>
  <c r="E264" i="3" s="1"/>
  <c r="D266" i="3"/>
  <c r="E266" i="3" s="1"/>
  <c r="D268" i="3"/>
  <c r="E268" i="3" s="1"/>
  <c r="D270" i="3"/>
  <c r="E270" i="3" s="1"/>
  <c r="D272" i="3"/>
  <c r="E272" i="3" s="1"/>
  <c r="D274" i="3"/>
  <c r="E274" i="3" s="1"/>
  <c r="D276" i="3"/>
  <c r="E276" i="3" s="1"/>
  <c r="D278" i="3"/>
  <c r="E278" i="3" s="1"/>
  <c r="D280" i="3"/>
  <c r="E280" i="3" s="1"/>
  <c r="D282" i="3"/>
  <c r="E282" i="3" s="1"/>
  <c r="D284" i="3"/>
  <c r="E284" i="3" s="1"/>
  <c r="D286" i="3"/>
  <c r="E286" i="3" s="1"/>
  <c r="D288" i="3"/>
  <c r="E288" i="3" s="1"/>
  <c r="D290" i="3"/>
  <c r="E290" i="3" s="1"/>
  <c r="D292" i="3"/>
  <c r="E292" i="3" s="1"/>
  <c r="D294" i="3"/>
  <c r="E294" i="3" s="1"/>
  <c r="D296" i="3"/>
  <c r="E296" i="3" s="1"/>
  <c r="D298" i="3"/>
  <c r="E298" i="3" s="1"/>
  <c r="D300" i="3"/>
  <c r="E300" i="3" s="1"/>
  <c r="D302" i="3"/>
  <c r="E302" i="3" s="1"/>
  <c r="D304" i="3"/>
  <c r="E304" i="3" s="1"/>
  <c r="D306" i="3"/>
  <c r="E306" i="3" s="1"/>
  <c r="D308" i="3"/>
  <c r="E308" i="3" s="1"/>
  <c r="D310" i="3"/>
  <c r="E310" i="3" s="1"/>
  <c r="D312" i="3"/>
  <c r="E312" i="3" s="1"/>
  <c r="D314" i="3"/>
  <c r="E314" i="3" s="1"/>
  <c r="D316" i="3"/>
  <c r="E316" i="3" s="1"/>
  <c r="D318" i="3"/>
  <c r="E318" i="3" s="1"/>
  <c r="D320" i="3"/>
  <c r="E320" i="3" s="1"/>
  <c r="D322" i="3"/>
  <c r="E322" i="3" s="1"/>
  <c r="D324" i="3"/>
  <c r="E324" i="3" s="1"/>
  <c r="D326" i="3"/>
  <c r="E326" i="3" s="1"/>
  <c r="D328" i="3"/>
  <c r="E328" i="3" s="1"/>
  <c r="D330" i="3"/>
  <c r="E330" i="3" s="1"/>
  <c r="D332" i="3"/>
  <c r="E332" i="3" s="1"/>
  <c r="D334" i="3"/>
  <c r="E334" i="3" s="1"/>
  <c r="D336" i="3"/>
  <c r="E336" i="3" s="1"/>
  <c r="D338" i="3"/>
  <c r="E338" i="3" s="1"/>
  <c r="D340" i="3"/>
  <c r="E340" i="3" s="1"/>
  <c r="D342" i="3"/>
  <c r="E342" i="3" s="1"/>
  <c r="D344" i="3"/>
  <c r="E344" i="3" s="1"/>
  <c r="D346" i="3"/>
  <c r="E346" i="3" s="1"/>
  <c r="D348" i="3"/>
  <c r="E348" i="3" s="1"/>
  <c r="D350" i="3"/>
  <c r="E350" i="3" s="1"/>
  <c r="D352" i="3"/>
  <c r="E352" i="3" s="1"/>
  <c r="D354" i="3"/>
  <c r="E354" i="3" s="1"/>
  <c r="D356" i="3"/>
  <c r="E356" i="3" s="1"/>
  <c r="D358" i="3"/>
  <c r="E358" i="3" s="1"/>
  <c r="D360" i="3"/>
  <c r="E360" i="3" s="1"/>
  <c r="D362" i="3"/>
  <c r="E362" i="3" s="1"/>
  <c r="D364" i="3"/>
  <c r="E364" i="3" s="1"/>
  <c r="D366" i="3"/>
  <c r="E366" i="3" s="1"/>
  <c r="D368" i="3"/>
  <c r="E368" i="3" s="1"/>
  <c r="D370" i="3"/>
  <c r="E370" i="3" s="1"/>
  <c r="D372" i="3"/>
  <c r="E372" i="3" s="1"/>
  <c r="D374" i="3"/>
  <c r="E374" i="3" s="1"/>
  <c r="D376" i="3"/>
  <c r="E376" i="3" s="1"/>
  <c r="D378" i="3"/>
  <c r="E378" i="3" s="1"/>
  <c r="D380" i="3"/>
  <c r="E380" i="3" s="1"/>
  <c r="D382" i="3"/>
  <c r="E382" i="3" s="1"/>
  <c r="D384" i="3"/>
  <c r="E384" i="3" s="1"/>
  <c r="D386" i="3"/>
  <c r="E386" i="3" s="1"/>
  <c r="D388" i="3"/>
  <c r="E388" i="3" s="1"/>
  <c r="D390" i="3"/>
  <c r="E390" i="3" s="1"/>
  <c r="D392" i="3"/>
  <c r="E392" i="3" s="1"/>
  <c r="D394" i="3"/>
  <c r="E394" i="3" s="1"/>
  <c r="D396" i="3"/>
  <c r="E396" i="3" s="1"/>
  <c r="D398" i="3"/>
  <c r="E398" i="3" s="1"/>
  <c r="D400" i="3"/>
  <c r="E400" i="3" s="1"/>
  <c r="D402" i="3"/>
  <c r="E402" i="3" s="1"/>
  <c r="D404" i="3"/>
  <c r="E404" i="3" s="1"/>
  <c r="D406" i="3"/>
  <c r="E406" i="3" s="1"/>
  <c r="D408" i="3"/>
  <c r="E408" i="3" s="1"/>
  <c r="D410" i="3"/>
  <c r="E410" i="3" s="1"/>
  <c r="D412" i="3"/>
  <c r="E412" i="3" s="1"/>
  <c r="D414" i="3"/>
  <c r="E414" i="3" s="1"/>
  <c r="D416" i="3"/>
  <c r="E416" i="3" s="1"/>
  <c r="D418" i="3"/>
  <c r="E418" i="3" s="1"/>
  <c r="D420" i="3"/>
  <c r="E420" i="3" s="1"/>
  <c r="D79" i="3"/>
  <c r="E79" i="3" s="1"/>
  <c r="D81" i="3"/>
  <c r="E81" i="3" s="1"/>
  <c r="D83" i="3"/>
  <c r="E83" i="3" s="1"/>
  <c r="D85" i="3"/>
  <c r="E85" i="3" s="1"/>
  <c r="D87" i="3"/>
  <c r="E87" i="3" s="1"/>
  <c r="D89" i="3"/>
  <c r="E89" i="3" s="1"/>
  <c r="D91" i="3"/>
  <c r="E91" i="3" s="1"/>
  <c r="D93" i="3"/>
  <c r="E93" i="3" s="1"/>
  <c r="D95" i="3"/>
  <c r="E95" i="3" s="1"/>
  <c r="D97" i="3"/>
  <c r="E97" i="3" s="1"/>
  <c r="D99" i="3"/>
  <c r="E99" i="3" s="1"/>
  <c r="D101" i="3"/>
  <c r="E101" i="3" s="1"/>
  <c r="D103" i="3"/>
  <c r="E103" i="3" s="1"/>
  <c r="D105" i="3"/>
  <c r="E105" i="3" s="1"/>
  <c r="D107" i="3"/>
  <c r="E107" i="3" s="1"/>
  <c r="D109" i="3"/>
  <c r="E109" i="3" s="1"/>
  <c r="D111" i="3"/>
  <c r="E111" i="3" s="1"/>
  <c r="D113" i="3"/>
  <c r="E113" i="3" s="1"/>
  <c r="D115" i="3"/>
  <c r="E115" i="3" s="1"/>
  <c r="D117" i="3"/>
  <c r="E117" i="3" s="1"/>
  <c r="D119" i="3"/>
  <c r="E119" i="3" s="1"/>
  <c r="D121" i="3"/>
  <c r="E121" i="3" s="1"/>
  <c r="D123" i="3"/>
  <c r="E123" i="3" s="1"/>
  <c r="D125" i="3"/>
  <c r="E125" i="3" s="1"/>
  <c r="D127" i="3"/>
  <c r="E127" i="3" s="1"/>
  <c r="D129" i="3"/>
  <c r="E129" i="3" s="1"/>
  <c r="D131" i="3"/>
  <c r="E131" i="3" s="1"/>
  <c r="D133" i="3"/>
  <c r="E133" i="3" s="1"/>
  <c r="D135" i="3"/>
  <c r="E135" i="3" s="1"/>
  <c r="D137" i="3"/>
  <c r="E137" i="3" s="1"/>
  <c r="D139" i="3"/>
  <c r="E139" i="3" s="1"/>
  <c r="D141" i="3"/>
  <c r="E141" i="3" s="1"/>
  <c r="D143" i="3"/>
  <c r="E143" i="3" s="1"/>
  <c r="D145" i="3"/>
  <c r="E145" i="3" s="1"/>
  <c r="D147" i="3"/>
  <c r="E147" i="3" s="1"/>
  <c r="D149" i="3"/>
  <c r="E149" i="3" s="1"/>
  <c r="D151" i="3"/>
  <c r="E151" i="3" s="1"/>
  <c r="D153" i="3"/>
  <c r="E153" i="3" s="1"/>
  <c r="D155" i="3"/>
  <c r="E155" i="3" s="1"/>
  <c r="D157" i="3"/>
  <c r="E157" i="3" s="1"/>
  <c r="D159" i="3"/>
  <c r="E159" i="3" s="1"/>
  <c r="D161" i="3"/>
  <c r="E161" i="3" s="1"/>
  <c r="D163" i="3"/>
  <c r="E163" i="3" s="1"/>
  <c r="D165" i="3"/>
  <c r="E165" i="3" s="1"/>
  <c r="D167" i="3"/>
  <c r="E167" i="3" s="1"/>
  <c r="D169" i="3"/>
  <c r="E169" i="3" s="1"/>
  <c r="D171" i="3"/>
  <c r="E171" i="3" s="1"/>
  <c r="D173" i="3"/>
  <c r="E173" i="3" s="1"/>
  <c r="D175" i="3"/>
  <c r="E175" i="3" s="1"/>
  <c r="D177" i="3"/>
  <c r="E177" i="3" s="1"/>
  <c r="D179" i="3"/>
  <c r="E179" i="3" s="1"/>
  <c r="D181" i="3"/>
  <c r="E181" i="3" s="1"/>
  <c r="D183" i="3"/>
  <c r="E183" i="3" s="1"/>
  <c r="D185" i="3"/>
  <c r="E185" i="3" s="1"/>
  <c r="D187" i="3"/>
  <c r="E187" i="3" s="1"/>
  <c r="D189" i="3"/>
  <c r="E189" i="3" s="1"/>
  <c r="D191" i="3"/>
  <c r="E191" i="3" s="1"/>
  <c r="D193" i="3"/>
  <c r="E193" i="3" s="1"/>
  <c r="D195" i="3"/>
  <c r="E195" i="3" s="1"/>
  <c r="D197" i="3"/>
  <c r="E197" i="3" s="1"/>
  <c r="D199" i="3"/>
  <c r="E199" i="3" s="1"/>
  <c r="D201" i="3"/>
  <c r="E201" i="3" s="1"/>
  <c r="D203" i="3"/>
  <c r="E203" i="3" s="1"/>
  <c r="D205" i="3"/>
  <c r="E205" i="3" s="1"/>
  <c r="D207" i="3"/>
  <c r="E207" i="3" s="1"/>
  <c r="D209" i="3"/>
  <c r="E209" i="3" s="1"/>
  <c r="D211" i="3"/>
  <c r="E211" i="3" s="1"/>
  <c r="D213" i="3"/>
  <c r="E213" i="3" s="1"/>
  <c r="D215" i="3"/>
  <c r="E215" i="3" s="1"/>
  <c r="D217" i="3"/>
  <c r="E217" i="3" s="1"/>
  <c r="D219" i="3"/>
  <c r="E219" i="3" s="1"/>
  <c r="D221" i="3"/>
  <c r="E221" i="3" s="1"/>
  <c r="D223" i="3"/>
  <c r="E223" i="3" s="1"/>
  <c r="D225" i="3"/>
  <c r="E225" i="3" s="1"/>
  <c r="D227" i="3"/>
  <c r="E227" i="3" s="1"/>
  <c r="D229" i="3"/>
  <c r="E229" i="3" s="1"/>
  <c r="D231" i="3"/>
  <c r="E231" i="3" s="1"/>
  <c r="D233" i="3"/>
  <c r="E233" i="3" s="1"/>
  <c r="D235" i="3"/>
  <c r="E235" i="3" s="1"/>
  <c r="D237" i="3"/>
  <c r="E237" i="3" s="1"/>
  <c r="D239" i="3"/>
  <c r="E239" i="3" s="1"/>
  <c r="D241" i="3"/>
  <c r="E241" i="3" s="1"/>
  <c r="D243" i="3"/>
  <c r="E243" i="3" s="1"/>
  <c r="D245" i="3"/>
  <c r="E245" i="3" s="1"/>
  <c r="D247" i="3"/>
  <c r="E247" i="3" s="1"/>
  <c r="D249" i="3"/>
  <c r="E249" i="3" s="1"/>
  <c r="D251" i="3"/>
  <c r="E251" i="3" s="1"/>
  <c r="D253" i="3"/>
  <c r="E253" i="3" s="1"/>
  <c r="D255" i="3"/>
  <c r="E255" i="3" s="1"/>
  <c r="D257" i="3"/>
  <c r="E257" i="3" s="1"/>
  <c r="D259" i="3"/>
  <c r="E259" i="3" s="1"/>
  <c r="D261" i="3"/>
  <c r="E261" i="3" s="1"/>
  <c r="D263" i="3"/>
  <c r="E263" i="3" s="1"/>
  <c r="D265" i="3"/>
  <c r="E265" i="3" s="1"/>
  <c r="D267" i="3"/>
  <c r="E267" i="3" s="1"/>
  <c r="D269" i="3"/>
  <c r="E269" i="3" s="1"/>
  <c r="D271" i="3"/>
  <c r="E271" i="3" s="1"/>
  <c r="D273" i="3"/>
  <c r="E273" i="3" s="1"/>
  <c r="D275" i="3"/>
  <c r="E275" i="3" s="1"/>
  <c r="D277" i="3"/>
  <c r="E277" i="3" s="1"/>
  <c r="D279" i="3"/>
  <c r="E279" i="3" s="1"/>
  <c r="D281" i="3"/>
  <c r="E281" i="3" s="1"/>
  <c r="D283" i="3"/>
  <c r="E283" i="3" s="1"/>
  <c r="D285" i="3"/>
  <c r="E285" i="3" s="1"/>
  <c r="D287" i="3"/>
  <c r="E287" i="3" s="1"/>
  <c r="D289" i="3"/>
  <c r="E289" i="3" s="1"/>
  <c r="D291" i="3"/>
  <c r="E291" i="3" s="1"/>
  <c r="D293" i="3"/>
  <c r="E293" i="3" s="1"/>
  <c r="D295" i="3"/>
  <c r="E295" i="3" s="1"/>
  <c r="D297" i="3"/>
  <c r="E297" i="3" s="1"/>
  <c r="D299" i="3"/>
  <c r="E299" i="3" s="1"/>
  <c r="D301" i="3"/>
  <c r="E301" i="3" s="1"/>
  <c r="D303" i="3"/>
  <c r="E303" i="3" s="1"/>
  <c r="D305" i="3"/>
  <c r="E305" i="3" s="1"/>
  <c r="D307" i="3"/>
  <c r="E307" i="3" s="1"/>
  <c r="D309" i="3"/>
  <c r="E309" i="3" s="1"/>
  <c r="D311" i="3"/>
  <c r="E311" i="3" s="1"/>
  <c r="D313" i="3"/>
  <c r="E313" i="3" s="1"/>
  <c r="D315" i="3"/>
  <c r="E315" i="3" s="1"/>
  <c r="D317" i="3"/>
  <c r="E317" i="3" s="1"/>
  <c r="D319" i="3"/>
  <c r="E319" i="3" s="1"/>
  <c r="D321" i="3"/>
  <c r="E321" i="3" s="1"/>
  <c r="D323" i="3"/>
  <c r="E323" i="3" s="1"/>
  <c r="D325" i="3"/>
  <c r="E325" i="3" s="1"/>
  <c r="D327" i="3"/>
  <c r="E327" i="3" s="1"/>
  <c r="D329" i="3"/>
  <c r="E329" i="3" s="1"/>
  <c r="D331" i="3"/>
  <c r="E331" i="3" s="1"/>
  <c r="D333" i="3"/>
  <c r="E333" i="3" s="1"/>
  <c r="D335" i="3"/>
  <c r="E335" i="3" s="1"/>
  <c r="D337" i="3"/>
  <c r="E337" i="3" s="1"/>
  <c r="D339" i="3"/>
  <c r="E339" i="3" s="1"/>
  <c r="D341" i="3"/>
  <c r="E341" i="3" s="1"/>
  <c r="D343" i="3"/>
  <c r="E343" i="3" s="1"/>
  <c r="D345" i="3"/>
  <c r="E345" i="3" s="1"/>
  <c r="D347" i="3"/>
  <c r="E347" i="3" s="1"/>
  <c r="D349" i="3"/>
  <c r="E349" i="3" s="1"/>
  <c r="D351" i="3"/>
  <c r="E351" i="3" s="1"/>
  <c r="D353" i="3"/>
  <c r="E353" i="3" s="1"/>
  <c r="D355" i="3"/>
  <c r="E355" i="3" s="1"/>
  <c r="D357" i="3"/>
  <c r="E357" i="3" s="1"/>
  <c r="D359" i="3"/>
  <c r="E359" i="3" s="1"/>
  <c r="D361" i="3"/>
  <c r="E361" i="3" s="1"/>
  <c r="D363" i="3"/>
  <c r="E363" i="3" s="1"/>
  <c r="D365" i="3"/>
  <c r="E365" i="3" s="1"/>
  <c r="D367" i="3"/>
  <c r="E367" i="3" s="1"/>
  <c r="D369" i="3"/>
  <c r="E369" i="3" s="1"/>
  <c r="D371" i="3"/>
  <c r="E371" i="3" s="1"/>
  <c r="D373" i="3"/>
  <c r="E373" i="3" s="1"/>
  <c r="D375" i="3"/>
  <c r="E375" i="3" s="1"/>
  <c r="D377" i="3"/>
  <c r="E377" i="3" s="1"/>
  <c r="D379" i="3"/>
  <c r="E379" i="3" s="1"/>
  <c r="D381" i="3"/>
  <c r="E381" i="3" s="1"/>
  <c r="D383" i="3"/>
  <c r="E383" i="3" s="1"/>
  <c r="D385" i="3"/>
  <c r="E385" i="3" s="1"/>
  <c r="D387" i="3"/>
  <c r="E387" i="3" s="1"/>
  <c r="D389" i="3"/>
  <c r="E389" i="3" s="1"/>
  <c r="D391" i="3"/>
  <c r="E391" i="3" s="1"/>
  <c r="D393" i="3"/>
  <c r="E393" i="3" s="1"/>
  <c r="D395" i="3"/>
  <c r="E395" i="3" s="1"/>
  <c r="D397" i="3"/>
  <c r="E397" i="3" s="1"/>
  <c r="D399" i="3"/>
  <c r="E399" i="3" s="1"/>
  <c r="D401" i="3"/>
  <c r="E401" i="3" s="1"/>
  <c r="D403" i="3"/>
  <c r="E403" i="3" s="1"/>
  <c r="D405" i="3"/>
  <c r="E405" i="3" s="1"/>
  <c r="D407" i="3"/>
  <c r="E407" i="3" s="1"/>
  <c r="D409" i="3"/>
  <c r="E409" i="3" s="1"/>
  <c r="D411" i="3"/>
  <c r="E411" i="3" s="1"/>
  <c r="D413" i="3"/>
  <c r="E413" i="3" s="1"/>
  <c r="D415" i="3"/>
  <c r="E415" i="3" s="1"/>
  <c r="D417" i="3"/>
  <c r="E417" i="3" s="1"/>
  <c r="D419" i="3"/>
  <c r="E419" i="3" s="1"/>
  <c r="L74" i="10" l="1"/>
  <c r="L75" i="10"/>
  <c r="K34" i="10"/>
  <c r="K35" i="10"/>
  <c r="M11" i="10"/>
  <c r="N11" i="10" s="1"/>
  <c r="M12" i="10"/>
  <c r="N12" i="10" s="1"/>
  <c r="M13" i="10"/>
  <c r="N13" i="10" s="1"/>
  <c r="M73" i="10"/>
  <c r="N73" i="10" s="1"/>
  <c r="M74" i="10"/>
  <c r="N74" i="10" s="1"/>
  <c r="M66" i="10"/>
  <c r="N66" i="10" s="1"/>
  <c r="M58" i="10"/>
  <c r="N58" i="10" s="1"/>
  <c r="M50" i="10"/>
  <c r="N50" i="10" s="1"/>
  <c r="M42" i="10"/>
  <c r="N42" i="10" s="1"/>
  <c r="M34" i="10"/>
  <c r="N34" i="10" s="1"/>
  <c r="M21" i="10"/>
  <c r="N21" i="10" s="1"/>
  <c r="M2" i="10"/>
  <c r="N2" i="10" s="1"/>
  <c r="M20" i="10"/>
  <c r="N20" i="10" s="1"/>
  <c r="M35" i="10"/>
  <c r="N35" i="10" s="1"/>
  <c r="M57" i="10"/>
  <c r="N57" i="10" s="1"/>
  <c r="M25" i="10"/>
  <c r="N25" i="10" s="1"/>
  <c r="M47" i="10"/>
  <c r="N47" i="10" s="1"/>
  <c r="M65" i="10"/>
  <c r="N65" i="10" s="1"/>
  <c r="M43" i="10"/>
  <c r="N43" i="10" s="1"/>
  <c r="M61" i="10"/>
  <c r="N61" i="10" s="1"/>
  <c r="M29" i="10"/>
  <c r="N29" i="10" s="1"/>
  <c r="M6" i="10"/>
  <c r="N6" i="10" s="1"/>
  <c r="M72" i="10"/>
  <c r="N72" i="10" s="1"/>
  <c r="M64" i="10"/>
  <c r="N64" i="10" s="1"/>
  <c r="M56" i="10"/>
  <c r="N56" i="10" s="1"/>
  <c r="M48" i="10"/>
  <c r="N48" i="10" s="1"/>
  <c r="M40" i="10"/>
  <c r="N40" i="10" s="1"/>
  <c r="M32" i="10"/>
  <c r="N32" i="10" s="1"/>
  <c r="M17" i="10"/>
  <c r="N17" i="10" s="1"/>
  <c r="M71" i="10"/>
  <c r="N71" i="10" s="1"/>
  <c r="M15" i="10"/>
  <c r="N15" i="10" s="1"/>
  <c r="M16" i="10"/>
  <c r="N16" i="10" s="1"/>
  <c r="M53" i="10"/>
  <c r="N53" i="10" s="1"/>
  <c r="M31" i="10"/>
  <c r="N31" i="10" s="1"/>
  <c r="M37" i="10"/>
  <c r="N37" i="10" s="1"/>
  <c r="M27" i="10"/>
  <c r="N27" i="10" s="1"/>
  <c r="M33" i="10"/>
  <c r="N33" i="10" s="1"/>
  <c r="M9" i="10"/>
  <c r="N9" i="10" s="1"/>
  <c r="M7" i="10"/>
  <c r="N7" i="10" s="1"/>
  <c r="M70" i="10"/>
  <c r="N70" i="10" s="1"/>
  <c r="M62" i="10"/>
  <c r="N62" i="10" s="1"/>
  <c r="M54" i="10"/>
  <c r="N54" i="10" s="1"/>
  <c r="M46" i="10"/>
  <c r="N46" i="10" s="1"/>
  <c r="M38" i="10"/>
  <c r="N38" i="10" s="1"/>
  <c r="M30" i="10"/>
  <c r="N30" i="10" s="1"/>
  <c r="M24" i="10"/>
  <c r="N24" i="10" s="1"/>
  <c r="M8" i="10"/>
  <c r="N8" i="10" s="1"/>
  <c r="M77" i="10"/>
  <c r="N77" i="10" s="1"/>
  <c r="M19" i="10"/>
  <c r="N19" i="10" s="1"/>
  <c r="M67" i="10"/>
  <c r="N67" i="10" s="1"/>
  <c r="M45" i="10"/>
  <c r="N45" i="10" s="1"/>
  <c r="M55" i="10"/>
  <c r="N55" i="10" s="1"/>
  <c r="M23" i="10"/>
  <c r="N23" i="10" s="1"/>
  <c r="M49" i="10"/>
  <c r="N49" i="10" s="1"/>
  <c r="M41" i="10"/>
  <c r="N41" i="10" s="1"/>
  <c r="M5" i="10"/>
  <c r="N5" i="10" s="1"/>
  <c r="M76" i="10"/>
  <c r="N76" i="10" s="1"/>
  <c r="M68" i="10"/>
  <c r="N68" i="10" s="1"/>
  <c r="M60" i="10"/>
  <c r="N60" i="10" s="1"/>
  <c r="M52" i="10"/>
  <c r="N52" i="10" s="1"/>
  <c r="M44" i="10"/>
  <c r="N44" i="10" s="1"/>
  <c r="M36" i="10"/>
  <c r="N36" i="10" s="1"/>
  <c r="M28" i="10"/>
  <c r="N28" i="10" s="1"/>
  <c r="M75" i="10"/>
  <c r="N75" i="10" s="1"/>
  <c r="M3" i="10"/>
  <c r="N3" i="10" s="1"/>
  <c r="M69" i="10"/>
  <c r="N69" i="10" s="1"/>
  <c r="M4" i="10"/>
  <c r="N4" i="10" s="1"/>
  <c r="M51" i="10"/>
  <c r="N51" i="10" s="1"/>
  <c r="M39" i="10"/>
  <c r="N39" i="10" s="1"/>
  <c r="M63" i="10"/>
  <c r="N63" i="10" s="1"/>
  <c r="M59" i="10"/>
  <c r="N59" i="10" s="1"/>
  <c r="L29" i="10"/>
  <c r="L28" i="10"/>
  <c r="L31" i="10" l="1"/>
  <c r="L30" i="10"/>
  <c r="L33" i="10" l="1"/>
  <c r="L32" i="10"/>
  <c r="L35" i="10" l="1"/>
  <c r="L34" i="10"/>
  <c r="L37" i="10" l="1"/>
  <c r="L36" i="10"/>
  <c r="L39" i="10" l="1"/>
  <c r="L38" i="10"/>
  <c r="L41" i="10" l="1"/>
  <c r="L40" i="10"/>
  <c r="L43" i="10" l="1"/>
  <c r="L42" i="10"/>
  <c r="L45" i="10" l="1"/>
  <c r="L44" i="10"/>
  <c r="L47" i="10" l="1"/>
  <c r="L46" i="10"/>
  <c r="L49" i="10" l="1"/>
  <c r="L48" i="10"/>
  <c r="L51" i="10" l="1"/>
  <c r="L50" i="10"/>
  <c r="L53" i="10" l="1"/>
  <c r="L52" i="10"/>
  <c r="L55" i="10" l="1"/>
  <c r="L54" i="10"/>
  <c r="L57" i="10" l="1"/>
  <c r="L56" i="10"/>
  <c r="L59" i="10" l="1"/>
  <c r="L58" i="10"/>
  <c r="L61" i="10" l="1"/>
  <c r="L60" i="10"/>
  <c r="L63" i="10" l="1"/>
  <c r="L62" i="10"/>
  <c r="L65" i="10" l="1"/>
  <c r="L64" i="10"/>
  <c r="L67" i="10" l="1"/>
  <c r="L66" i="10"/>
  <c r="L69" i="10" l="1"/>
  <c r="L68" i="10"/>
</calcChain>
</file>

<file path=xl/comments1.xml><?xml version="1.0" encoding="utf-8"?>
<comments xmlns="http://schemas.openxmlformats.org/spreadsheetml/2006/main">
  <authors>
    <author>kim</author>
  </authors>
  <commentList>
    <comment ref="N1" authorId="0">
      <text>
        <r>
          <rPr>
            <b/>
            <sz val="9"/>
            <color indexed="81"/>
            <rFont val="맑은 고딕"/>
            <family val="2"/>
            <charset val="129"/>
          </rPr>
          <t xml:space="preserve">작성 예시) 
순환당직 일자 : 20180901
기관코드 : A112111
중증응급질환 : 21 
</t>
        </r>
      </text>
    </comment>
  </commentList>
</comments>
</file>

<file path=xl/connections.xml><?xml version="1.0" encoding="utf-8"?>
<connections xmlns="http://schemas.openxmlformats.org/spreadsheetml/2006/main">
  <connection id="1" keepAlive="1" name="쿼리 - Document" description="통합 문서의 'Document' 쿼리에 대한 연결입니다." type="5" refreshedVersion="0" background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<sst xmlns="http://schemas.openxmlformats.org/spreadsheetml/2006/main" count="3969" uniqueCount="1524">
  <si>
    <t>기관코드</t>
    <phoneticPr fontId="1" type="noConversion"/>
  </si>
  <si>
    <t>순환당직일자</t>
    <phoneticPr fontId="1" type="noConversion"/>
  </si>
  <si>
    <t>중증응급질환코드</t>
    <phoneticPr fontId="1" type="noConversion"/>
  </si>
  <si>
    <t>A1100008</t>
  </si>
  <si>
    <t>심근경색증</t>
  </si>
  <si>
    <t>뇌경색증</t>
  </si>
  <si>
    <t>뇌실질출혈</t>
  </si>
  <si>
    <t>거미막하출혈</t>
  </si>
  <si>
    <t>중증외상</t>
  </si>
  <si>
    <t>대동맥박리</t>
  </si>
  <si>
    <t>담낭담관질환</t>
  </si>
  <si>
    <t>외과계질환(장중첩/폐색 별도)</t>
  </si>
  <si>
    <t>위장관출혈/이물질</t>
  </si>
  <si>
    <t>기관지출혈/이물질</t>
  </si>
  <si>
    <t>중독(CO 포함)</t>
  </si>
  <si>
    <t>주산기질환</t>
  </si>
  <si>
    <t>조산아/저체중아</t>
  </si>
  <si>
    <t>중증화상</t>
  </si>
  <si>
    <t>간질지속상태</t>
  </si>
  <si>
    <t>뇌수막염</t>
  </si>
  <si>
    <t>패혈증</t>
  </si>
  <si>
    <t>당뇨성혼수</t>
  </si>
  <si>
    <t>폐색전/DVT</t>
  </si>
  <si>
    <t>부정맥</t>
  </si>
  <si>
    <t>ARDS/폐렴/폐부종</t>
  </si>
  <si>
    <t>DIC</t>
  </si>
  <si>
    <t>장중첩/폐색</t>
  </si>
  <si>
    <t>사지절단</t>
  </si>
  <si>
    <t>급성신부전</t>
  </si>
  <si>
    <t>안과적 응급</t>
  </si>
  <si>
    <t>소생술후 상태</t>
  </si>
  <si>
    <t>비뇨기과 응급</t>
  </si>
  <si>
    <t>소아위장관출혈/이물질</t>
  </si>
  <si>
    <t>소아기관지출혈/이물질</t>
  </si>
  <si>
    <t>응급혈관질환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</si>
  <si>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</si>
  <si>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</si>
  <si>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</si>
  <si>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</si>
  <si>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</si>
  <si>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</si>
  <si>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</si>
  <si>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</si>
  <si>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</si>
  <si>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</si>
  <si>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</si>
  <si>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</si>
  <si>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</si>
  <si>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</si>
  <si>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</si>
  <si>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</si>
  <si>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</si>
  <si>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</si>
  <si>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</si>
  <si>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</si>
  <si>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</si>
  <si>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</si>
  <si>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</si>
  <si>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</si>
  <si>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</si>
  <si>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</si>
  <si>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</si>
  <si>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</si>
  <si>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</si>
  <si>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</si>
  <si>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</si>
  <si>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순환당직 질환코드</t>
  </si>
  <si>
    <t>순환당직 질환코드명</t>
  </si>
  <si>
    <t>병원코드</t>
    <phoneticPr fontId="1" type="noConversion"/>
  </si>
  <si>
    <t>기관코드</t>
  </si>
  <si>
    <t>기관명</t>
  </si>
  <si>
    <t>의료기관분류</t>
  </si>
  <si>
    <t>지역</t>
  </si>
  <si>
    <t>(학)고려중앙학원고려대학교의과대학부속병원(안암병원)</t>
  </si>
  <si>
    <t>권역응급의료센터</t>
  </si>
  <si>
    <t>서울</t>
  </si>
  <si>
    <t>A1300002</t>
  </si>
  <si>
    <t>경북대학교병원</t>
  </si>
  <si>
    <t>대구</t>
  </si>
  <si>
    <t>A1100014</t>
  </si>
  <si>
    <t>고려대학교의과대학부속구로병원</t>
  </si>
  <si>
    <t>A2400002</t>
  </si>
  <si>
    <t>단국대학교의과대학부속병원</t>
  </si>
  <si>
    <t>충남</t>
  </si>
  <si>
    <t>A1200003</t>
  </si>
  <si>
    <t>동아대학교병원</t>
  </si>
  <si>
    <t>부산</t>
  </si>
  <si>
    <t>A1200002</t>
  </si>
  <si>
    <t>부산대학교병원</t>
  </si>
  <si>
    <t>A2100001</t>
  </si>
  <si>
    <t>분당서울대학교병원</t>
  </si>
  <si>
    <t>경기</t>
  </si>
  <si>
    <t>A1100017</t>
  </si>
  <si>
    <t>서울대학교병원</t>
  </si>
  <si>
    <t>A2100005</t>
  </si>
  <si>
    <t>순천향대학교부속부천병원</t>
  </si>
  <si>
    <t>A2100002</t>
  </si>
  <si>
    <t>아주대학교병원</t>
  </si>
  <si>
    <t>A2800011</t>
  </si>
  <si>
    <t>양산부산대학교병원</t>
  </si>
  <si>
    <t>경남</t>
  </si>
  <si>
    <t>A2200001</t>
  </si>
  <si>
    <t>연세대학교 원주세브란스기독병원</t>
  </si>
  <si>
    <t>강원</t>
  </si>
  <si>
    <t>A1400001</t>
  </si>
  <si>
    <t>의료법인 길의료재단 길병원</t>
  </si>
  <si>
    <t>인천</t>
  </si>
  <si>
    <t>A1400002</t>
  </si>
  <si>
    <t>인하대학교의과대학부속병원</t>
  </si>
  <si>
    <t>A1500002</t>
  </si>
  <si>
    <t>전남대학교병원</t>
  </si>
  <si>
    <t>광주</t>
  </si>
  <si>
    <t>A2500002</t>
  </si>
  <si>
    <t>전북대학교병원</t>
  </si>
  <si>
    <t>전북</t>
  </si>
  <si>
    <t>A1500001</t>
  </si>
  <si>
    <t>조선대학교병원</t>
  </si>
  <si>
    <t>A1600001</t>
  </si>
  <si>
    <t>충남대학교병원</t>
  </si>
  <si>
    <t>대전</t>
  </si>
  <si>
    <t>A2300001</t>
  </si>
  <si>
    <t>충북대학교병원</t>
  </si>
  <si>
    <t>충북</t>
  </si>
  <si>
    <t>A2100004</t>
  </si>
  <si>
    <t>한림대학교성심병원</t>
  </si>
  <si>
    <t>A1100013</t>
  </si>
  <si>
    <t>한양대학교병원</t>
  </si>
  <si>
    <t>A1200001</t>
  </si>
  <si>
    <t>(학교법인)인제대학교부산백병원</t>
  </si>
  <si>
    <t>지역응급의료센터</t>
  </si>
  <si>
    <t>A1400012</t>
  </si>
  <si>
    <t>가톨릭대학교인천성모병원</t>
  </si>
  <si>
    <t>A1100006</t>
  </si>
  <si>
    <t>강북삼성병원</t>
  </si>
  <si>
    <t>A1100002</t>
  </si>
  <si>
    <t>건국대학교병원</t>
  </si>
  <si>
    <t>A2800001</t>
  </si>
  <si>
    <t>경상대학교병원</t>
  </si>
  <si>
    <t>A1100001</t>
  </si>
  <si>
    <t>경희대학교병원</t>
  </si>
  <si>
    <t>A1300003</t>
  </si>
  <si>
    <t>계명대학교동산병원</t>
  </si>
  <si>
    <t>A2100003</t>
  </si>
  <si>
    <t>고려대학교의과대학부속안산병원</t>
  </si>
  <si>
    <t>A1200004</t>
  </si>
  <si>
    <t>고신대학교복음병원</t>
  </si>
  <si>
    <t>A1300004</t>
  </si>
  <si>
    <t>대구가톨릭대학교병원</t>
  </si>
  <si>
    <t>A1100010</t>
  </si>
  <si>
    <t>삼성서울병원</t>
  </si>
  <si>
    <t>A1100015</t>
  </si>
  <si>
    <t>연세대학교의과대학강남세브란스병원</t>
  </si>
  <si>
    <t>A1300001</t>
  </si>
  <si>
    <t>영남대학교병원</t>
  </si>
  <si>
    <t>A2500001</t>
  </si>
  <si>
    <t>원광대학교병원</t>
  </si>
  <si>
    <t>A1100009</t>
  </si>
  <si>
    <t>재단법인아산사회복지재단서울아산병원</t>
  </si>
  <si>
    <t>A1100003</t>
  </si>
  <si>
    <t>중앙대학교병원</t>
  </si>
  <si>
    <t>A1300010</t>
  </si>
  <si>
    <t>칠곡경북대학교병원</t>
  </si>
  <si>
    <t>A1100012</t>
  </si>
  <si>
    <t>학교법인가톨릭학원가톨릭대학교서울성모병원</t>
  </si>
  <si>
    <t>A2400001</t>
  </si>
  <si>
    <t>학교법인동은학원순천향대학교부속천안병원</t>
  </si>
  <si>
    <t>A1100007</t>
  </si>
  <si>
    <t>학교법인연세대학교의과대학세브란스병원</t>
  </si>
  <si>
    <t>A2600001</t>
  </si>
  <si>
    <t>화순전남대학교병원</t>
  </si>
  <si>
    <t>전남</t>
  </si>
  <si>
    <t>A2100040</t>
  </si>
  <si>
    <t>가톨릭대학교의정부성모병원</t>
  </si>
  <si>
    <t>A2200008</t>
  </si>
  <si>
    <t>강릉아산병원</t>
  </si>
  <si>
    <t>A2600011</t>
  </si>
  <si>
    <t>목포한국병원</t>
  </si>
  <si>
    <t>A2600019</t>
  </si>
  <si>
    <t>성가롤로병원</t>
  </si>
  <si>
    <t>A2100042</t>
  </si>
  <si>
    <t>의료법인명지의료재단명지병원</t>
  </si>
  <si>
    <t>A2700014</t>
  </si>
  <si>
    <t>의료법인안동병원</t>
  </si>
  <si>
    <t>경북</t>
  </si>
  <si>
    <t>A1100005</t>
  </si>
  <si>
    <t>이화여자대학교의과대학부속목동병원</t>
  </si>
  <si>
    <t>A2900001</t>
  </si>
  <si>
    <t>제주한라병원</t>
  </si>
  <si>
    <t>제주</t>
  </si>
  <si>
    <t>A2700007</t>
  </si>
  <si>
    <t>차의과학대학교부속구미차병원</t>
  </si>
  <si>
    <t>A2100030</t>
  </si>
  <si>
    <t>차의과학대학교분당차병원</t>
  </si>
  <si>
    <t>A2700016</t>
  </si>
  <si>
    <t>포항성모병원</t>
  </si>
  <si>
    <t>A1600006</t>
  </si>
  <si>
    <t>학교법인건양학원건양대학교병원</t>
  </si>
  <si>
    <t>A2800020</t>
  </si>
  <si>
    <t>학교법인성균관대학삼성창원병원</t>
  </si>
  <si>
    <t>A1700004</t>
  </si>
  <si>
    <t>학교법인울산공업학원울산대학교병원</t>
  </si>
  <si>
    <t>울산</t>
  </si>
  <si>
    <t>A2200013</t>
  </si>
  <si>
    <t>한림대학교춘천성심병원</t>
  </si>
  <si>
    <t>A2100019</t>
  </si>
  <si>
    <t>(의)영문의료재단다보스병원</t>
  </si>
  <si>
    <t>A1400015</t>
  </si>
  <si>
    <t>가톨릭관동대학교국제성모병원</t>
  </si>
  <si>
    <t>A2100052</t>
  </si>
  <si>
    <t>가톨릭대학교부천성모병원</t>
  </si>
  <si>
    <t>A1100034</t>
  </si>
  <si>
    <t>가톨릭대학교성바오로병원</t>
  </si>
  <si>
    <t>A2100012</t>
  </si>
  <si>
    <t>가톨릭대학교성빈센트병원</t>
  </si>
  <si>
    <t>A1100011</t>
  </si>
  <si>
    <t>가톨릭대학교여의도성모병원</t>
  </si>
  <si>
    <t>A2100029</t>
  </si>
  <si>
    <t>강남병원</t>
  </si>
  <si>
    <t>A1100043</t>
  </si>
  <si>
    <t>강동경희대학교의대병원</t>
  </si>
  <si>
    <t>A2200009</t>
  </si>
  <si>
    <t>강원대학교병원</t>
  </si>
  <si>
    <t>A2200007</t>
  </si>
  <si>
    <t>강원도삼척의료원</t>
  </si>
  <si>
    <t>A2200012</t>
  </si>
  <si>
    <t>강원도속초의료원</t>
  </si>
  <si>
    <t>A2300010</t>
  </si>
  <si>
    <t>건국대학교의료원충주병원</t>
  </si>
  <si>
    <t>A1400010</t>
  </si>
  <si>
    <t>검단탑병원</t>
  </si>
  <si>
    <t>A2100193</t>
  </si>
  <si>
    <t>경기도의료원 이천병원</t>
  </si>
  <si>
    <t>A2100035</t>
  </si>
  <si>
    <t>경기도의료원파주병원</t>
  </si>
  <si>
    <t>A2100031</t>
  </si>
  <si>
    <t>경기도의료원포천병원</t>
  </si>
  <si>
    <t>A2100007</t>
  </si>
  <si>
    <t>광명성애병원</t>
  </si>
  <si>
    <t>A1500021</t>
  </si>
  <si>
    <t>광주기독병원</t>
  </si>
  <si>
    <t>A2100033</t>
  </si>
  <si>
    <t>국민건강보험공단일산병원</t>
  </si>
  <si>
    <t>A2100041</t>
  </si>
  <si>
    <t>남양주한양병원</t>
  </si>
  <si>
    <t>A2400008</t>
  </si>
  <si>
    <t>당진종합병원</t>
  </si>
  <si>
    <t>A1300009</t>
  </si>
  <si>
    <t>A2100017</t>
  </si>
  <si>
    <t>대아의료재단한도병원</t>
  </si>
  <si>
    <t>A2500056</t>
  </si>
  <si>
    <t>대자인병원</t>
  </si>
  <si>
    <t>A2100025</t>
  </si>
  <si>
    <t>대진의료재단 분당제생병원</t>
  </si>
  <si>
    <t>A2700003</t>
  </si>
  <si>
    <t>동국대학교 의과대학 경주병원</t>
  </si>
  <si>
    <t>A2100047</t>
  </si>
  <si>
    <t>동국대학교일산불교병원</t>
  </si>
  <si>
    <t>A1200007</t>
  </si>
  <si>
    <t>비에이치에스한서병원</t>
  </si>
  <si>
    <t>A1100021</t>
  </si>
  <si>
    <t>삼육서울병원</t>
  </si>
  <si>
    <t>A1500020</t>
  </si>
  <si>
    <t>서광병원</t>
  </si>
  <si>
    <t>A1100040</t>
  </si>
  <si>
    <t>서울특별시보라매병원</t>
  </si>
  <si>
    <t>A1100035</t>
  </si>
  <si>
    <t>서울특별시서울의료원</t>
  </si>
  <si>
    <t>A1100028</t>
  </si>
  <si>
    <t>성심의료재단강동성심병원</t>
  </si>
  <si>
    <t>A1100054</t>
  </si>
  <si>
    <t>성애의료재단성애병원</t>
  </si>
  <si>
    <t>A2700013</t>
  </si>
  <si>
    <t>순천향대학교부속구미병원</t>
  </si>
  <si>
    <t>A1100004</t>
  </si>
  <si>
    <t>순천향대학교부속서울병원</t>
  </si>
  <si>
    <t>A2402257</t>
  </si>
  <si>
    <t>아산충무병원</t>
  </si>
  <si>
    <t>A2700004</t>
  </si>
  <si>
    <t>안동성소병원</t>
  </si>
  <si>
    <t>A1100041</t>
  </si>
  <si>
    <t>에이치플러스양지병원</t>
  </si>
  <si>
    <t>A2600014</t>
  </si>
  <si>
    <t>여천전남병원</t>
  </si>
  <si>
    <t>A2100048</t>
  </si>
  <si>
    <t>원광대학교의과대학산본병원</t>
  </si>
  <si>
    <t>A1100048</t>
  </si>
  <si>
    <t>을지대학교을지병원</t>
  </si>
  <si>
    <t>A2800014</t>
  </si>
  <si>
    <t>의료법인갑을의료재단갑을장유병원</t>
  </si>
  <si>
    <t>A2200005</t>
  </si>
  <si>
    <t>의료법인강릉동인병원</t>
  </si>
  <si>
    <t>A1400011</t>
  </si>
  <si>
    <t>의료법인나사렛의료재단나사렛국제병원</t>
  </si>
  <si>
    <t>A2100009</t>
  </si>
  <si>
    <t>의료법인녹산의료재단동수원병원</t>
  </si>
  <si>
    <t>A2500011</t>
  </si>
  <si>
    <t>의료법인대산의료재단익산병원</t>
  </si>
  <si>
    <t>A2700012</t>
  </si>
  <si>
    <t>의료법인덕산의료재단김천제일병원</t>
  </si>
  <si>
    <t>A1700002</t>
  </si>
  <si>
    <t>의료법인동강의료재단동강병원</t>
  </si>
  <si>
    <t>A2700006</t>
  </si>
  <si>
    <t>의료법인동춘의료재단문경제일병원</t>
  </si>
  <si>
    <t>A1400003</t>
  </si>
  <si>
    <t>의료법인루가의료재단나은병원</t>
  </si>
  <si>
    <t>A2600017</t>
  </si>
  <si>
    <t>의료법인목포구암의료재단 목포중앙병원</t>
  </si>
  <si>
    <t>A2100028</t>
  </si>
  <si>
    <t>의료법인백송의료재단굿모닝병원</t>
  </si>
  <si>
    <t>A2400009</t>
  </si>
  <si>
    <t>의료법인백제병원</t>
  </si>
  <si>
    <t>A2800016</t>
  </si>
  <si>
    <t>의료법인보원의료재단 경희의료원교육협력 중앙병원</t>
  </si>
  <si>
    <t>A2500005</t>
  </si>
  <si>
    <t>의료법인영경의료재단전주병원</t>
  </si>
  <si>
    <t>A2400012</t>
  </si>
  <si>
    <t>의료법인영서의료재단천안충무병원</t>
  </si>
  <si>
    <t>A1600008</t>
  </si>
  <si>
    <t>의료법인영훈의료재단대전선병원</t>
  </si>
  <si>
    <t>A2500012</t>
  </si>
  <si>
    <t>의료법인오성의료재단동군산병원</t>
  </si>
  <si>
    <t>A2100053</t>
  </si>
  <si>
    <t>의료법인우리의료재단김포우리병원</t>
  </si>
  <si>
    <t>A1200005</t>
  </si>
  <si>
    <t>의료법인은성의료재단좋은삼선병원</t>
  </si>
  <si>
    <t>A1400014</t>
  </si>
  <si>
    <t>의료법인인성의료재단한림병원</t>
  </si>
  <si>
    <t>A2300005</t>
  </si>
  <si>
    <t>의료법인자산의료재단제천서울병원</t>
  </si>
  <si>
    <t>A2900006</t>
  </si>
  <si>
    <t>의료법인중앙의료재단중앙병원</t>
  </si>
  <si>
    <t>A1100020</t>
  </si>
  <si>
    <t>의료법인한전의료재단한일병원</t>
  </si>
  <si>
    <t>A2100055</t>
  </si>
  <si>
    <t>의료법인혜원의료재단세종병원</t>
  </si>
  <si>
    <t>A1100016</t>
  </si>
  <si>
    <t>인제대학교상계백병원</t>
  </si>
  <si>
    <t>A1100033</t>
  </si>
  <si>
    <t>인제대학교서울백병원</t>
  </si>
  <si>
    <t>A2100038</t>
  </si>
  <si>
    <t>인제대학교일산백병원</t>
  </si>
  <si>
    <t>A1200022</t>
  </si>
  <si>
    <t>인제대학교해운대백병원</t>
  </si>
  <si>
    <t>A1400016</t>
  </si>
  <si>
    <t>인천사랑병원</t>
  </si>
  <si>
    <t>A2800004</t>
  </si>
  <si>
    <t>재단법인대구포교성베네딕도수녀회창원파티마병원</t>
  </si>
  <si>
    <t>A2500006</t>
  </si>
  <si>
    <t>재단법인예수병원유지재단예수병원</t>
  </si>
  <si>
    <t>A2500004</t>
  </si>
  <si>
    <t>전라북도 남원의료원</t>
  </si>
  <si>
    <t>A2800003</t>
  </si>
  <si>
    <t>제일병원</t>
  </si>
  <si>
    <t>A2900007</t>
  </si>
  <si>
    <t>제주대학교병원</t>
  </si>
  <si>
    <t>A2900002</t>
  </si>
  <si>
    <t>제주특별자치도 서귀포의료원</t>
  </si>
  <si>
    <t>A2100054</t>
  </si>
  <si>
    <t>지샘병원</t>
  </si>
  <si>
    <t>A2803505</t>
  </si>
  <si>
    <t>창원경상대학교병원</t>
  </si>
  <si>
    <t>A1500011</t>
  </si>
  <si>
    <t>첨단종합병원</t>
  </si>
  <si>
    <t>A2300008</t>
  </si>
  <si>
    <t>청주성모병원</t>
  </si>
  <si>
    <t>A2400006</t>
  </si>
  <si>
    <t>충청남도서산의료원</t>
  </si>
  <si>
    <t>A2400007</t>
  </si>
  <si>
    <t>충청남도홍성의료원</t>
  </si>
  <si>
    <t>A2700002</t>
  </si>
  <si>
    <t>포항세명기독병원</t>
  </si>
  <si>
    <t>A1500017</t>
  </si>
  <si>
    <t>하남성심병원</t>
  </si>
  <si>
    <t>A1600005</t>
  </si>
  <si>
    <t>학교법인가톨릭학원가톨릭대학교대전성모병원</t>
  </si>
  <si>
    <t>A1600002</t>
  </si>
  <si>
    <t>학교법인을지학원을지대학교병원</t>
  </si>
  <si>
    <t>A1100053</t>
  </si>
  <si>
    <t>한국보훈복지의료공단중앙보훈병원</t>
  </si>
  <si>
    <t>A1100055</t>
  </si>
  <si>
    <t>한림대학교강남성심병원</t>
  </si>
  <si>
    <t>A2100046</t>
  </si>
  <si>
    <t>한림대학교동탄성심병원</t>
  </si>
  <si>
    <t>A1100038</t>
  </si>
  <si>
    <t>한림대학교한강성심병원</t>
  </si>
  <si>
    <t>A2900005</t>
  </si>
  <si>
    <t>한마음병원</t>
  </si>
  <si>
    <t>A2800007</t>
  </si>
  <si>
    <t>한마음창원병원</t>
  </si>
  <si>
    <t>A2100039</t>
  </si>
  <si>
    <t>한양대학교구리병원</t>
  </si>
  <si>
    <t>A2100015</t>
  </si>
  <si>
    <t>효산의료재단안양샘병원</t>
  </si>
  <si>
    <t>A1300081</t>
  </si>
  <si>
    <t>(재)미리내천주성삼성직수도회천주성삼병원</t>
  </si>
  <si>
    <t>지역응급의료기관</t>
  </si>
  <si>
    <t>A1500019</t>
  </si>
  <si>
    <t>KS병원</t>
  </si>
  <si>
    <t>A2200011</t>
  </si>
  <si>
    <t>강원도강릉의료원</t>
  </si>
  <si>
    <t>A2200002</t>
  </si>
  <si>
    <t>강원도영월의료원</t>
  </si>
  <si>
    <t>A2200015</t>
  </si>
  <si>
    <t>강원도원주의료원</t>
  </si>
  <si>
    <t>A2803677</t>
  </si>
  <si>
    <t>강일병원</t>
  </si>
  <si>
    <t>A2100045</t>
  </si>
  <si>
    <t>경기도의료원 안성병원</t>
  </si>
  <si>
    <t>A2100032</t>
  </si>
  <si>
    <t>경기도의료원수원병원</t>
  </si>
  <si>
    <t>A2100043</t>
  </si>
  <si>
    <t>경기도의료원의정부병원</t>
  </si>
  <si>
    <t>A2800025</t>
  </si>
  <si>
    <t>경상남도마산의료원</t>
  </si>
  <si>
    <t>A2700018</t>
  </si>
  <si>
    <t>경상북도김천의료원</t>
  </si>
  <si>
    <t>A2700001</t>
  </si>
  <si>
    <t>경상북도안동의료원</t>
  </si>
  <si>
    <t>A2700005</t>
  </si>
  <si>
    <t>경상북도포항의료원</t>
  </si>
  <si>
    <t>A1100039</t>
  </si>
  <si>
    <t>경찰병원</t>
  </si>
  <si>
    <t>A1300008</t>
  </si>
  <si>
    <t>곽병원</t>
  </si>
  <si>
    <t>A2600006</t>
  </si>
  <si>
    <t>광양사랑병원</t>
  </si>
  <si>
    <t>A1500015</t>
  </si>
  <si>
    <t>광주병원</t>
  </si>
  <si>
    <t>A1500004</t>
  </si>
  <si>
    <t>광주보훈병원</t>
  </si>
  <si>
    <t>A1500018</t>
  </si>
  <si>
    <t>광주수완병원</t>
  </si>
  <si>
    <t>A1500009</t>
  </si>
  <si>
    <t>광주씨티병원</t>
  </si>
  <si>
    <t>A1500005</t>
  </si>
  <si>
    <t>광주일곡병원</t>
  </si>
  <si>
    <t>A1500016</t>
  </si>
  <si>
    <t>광주한국병원</t>
  </si>
  <si>
    <t>A1500003</t>
  </si>
  <si>
    <t>광주현대병원</t>
  </si>
  <si>
    <t>A1500007</t>
  </si>
  <si>
    <t>광주희망병원</t>
  </si>
  <si>
    <t>A1100026</t>
  </si>
  <si>
    <t>구로성심병원</t>
  </si>
  <si>
    <t>A2700015</t>
  </si>
  <si>
    <t>구미강동병원</t>
  </si>
  <si>
    <t>A1200045</t>
  </si>
  <si>
    <t>구포성심병원</t>
  </si>
  <si>
    <t>A2100258</t>
  </si>
  <si>
    <t>국군수도병원</t>
  </si>
  <si>
    <t>A2100049</t>
  </si>
  <si>
    <t>국립암센터</t>
  </si>
  <si>
    <t>A2600012</t>
  </si>
  <si>
    <t>근로복지공단 순천병원</t>
  </si>
  <si>
    <t>A2800012</t>
  </si>
  <si>
    <t>근로복지공단 창원병원</t>
  </si>
  <si>
    <t>A1600009</t>
  </si>
  <si>
    <t>근로복지공단대전병원</t>
  </si>
  <si>
    <t>A2100014</t>
  </si>
  <si>
    <t>근로복지공단안산병원</t>
  </si>
  <si>
    <t>A1400032</t>
  </si>
  <si>
    <t>근로복지공단인천병원</t>
  </si>
  <si>
    <t>A2200004</t>
  </si>
  <si>
    <t>근로복지공단태백병원</t>
  </si>
  <si>
    <t>A2800006</t>
  </si>
  <si>
    <t>김해복음병원</t>
  </si>
  <si>
    <t>A2600016</t>
  </si>
  <si>
    <t>나주종합병원</t>
  </si>
  <si>
    <t>A1100044</t>
  </si>
  <si>
    <t>녹색병원</t>
  </si>
  <si>
    <t>A2100021</t>
  </si>
  <si>
    <t>단원병원</t>
  </si>
  <si>
    <t>A1300005</t>
  </si>
  <si>
    <t>대구가톨릭대학교 칠곡가톨릭병원</t>
  </si>
  <si>
    <t>A1300007</t>
  </si>
  <si>
    <t>대구의료원</t>
  </si>
  <si>
    <t>A1200018</t>
  </si>
  <si>
    <t>대동병원</t>
  </si>
  <si>
    <t>A1100037</t>
  </si>
  <si>
    <t>대림성모병원</t>
  </si>
  <si>
    <t>A2600003</t>
  </si>
  <si>
    <t>대송의료재단무안병원</t>
  </si>
  <si>
    <t>A1600004</t>
  </si>
  <si>
    <t>대전보훈병원</t>
  </si>
  <si>
    <t>A1600003</t>
  </si>
  <si>
    <t>대전한국병원</t>
  </si>
  <si>
    <t>A1602246</t>
  </si>
  <si>
    <t>대청병원</t>
  </si>
  <si>
    <t>A1200015</t>
  </si>
  <si>
    <t>동남권원자력의학원</t>
  </si>
  <si>
    <t>A1200011</t>
  </si>
  <si>
    <t>동래봉생병원</t>
  </si>
  <si>
    <t>A1500013</t>
  </si>
  <si>
    <t>동아병원</t>
  </si>
  <si>
    <t>A1300034</t>
  </si>
  <si>
    <t>드림병원</t>
  </si>
  <si>
    <t>A1403372</t>
  </si>
  <si>
    <t>메디플렉스세종병원</t>
  </si>
  <si>
    <t>A1100024</t>
  </si>
  <si>
    <t>명지성모병원</t>
  </si>
  <si>
    <t>A2600020</t>
  </si>
  <si>
    <t>목포기독병원</t>
  </si>
  <si>
    <t>A2600022</t>
  </si>
  <si>
    <t>목포시의료원</t>
  </si>
  <si>
    <t>A1500014</t>
  </si>
  <si>
    <t>미래로21병원</t>
  </si>
  <si>
    <t>A2800019</t>
  </si>
  <si>
    <t>베데스다병원</t>
  </si>
  <si>
    <t>A1100036</t>
  </si>
  <si>
    <t>부민병원</t>
  </si>
  <si>
    <t>A1200024</t>
  </si>
  <si>
    <t>부산광역시의료원</t>
  </si>
  <si>
    <t>A1200013</t>
  </si>
  <si>
    <t>부산성모병원(재단법인천주교부산교구유지재단)</t>
  </si>
  <si>
    <t>A2500010</t>
  </si>
  <si>
    <t>부안성모병원</t>
  </si>
  <si>
    <t>A2100051</t>
  </si>
  <si>
    <t>부천대성병원</t>
  </si>
  <si>
    <t>A1200021</t>
  </si>
  <si>
    <t>삼육부산병원</t>
  </si>
  <si>
    <t>A1500022</t>
  </si>
  <si>
    <t>상무병원</t>
  </si>
  <si>
    <t>A2700011</t>
  </si>
  <si>
    <t>상주적십자병원</t>
  </si>
  <si>
    <t>A2400003</t>
  </si>
  <si>
    <t>서산중앙병원</t>
  </si>
  <si>
    <t>A1700001</t>
  </si>
  <si>
    <t>서울산보람병원</t>
  </si>
  <si>
    <t>A1100050</t>
  </si>
  <si>
    <t>서울성심병원</t>
  </si>
  <si>
    <t>A1100029</t>
  </si>
  <si>
    <t>서울적십자병원</t>
  </si>
  <si>
    <t>A1100022</t>
  </si>
  <si>
    <t>서울특별시동부병원</t>
  </si>
  <si>
    <t>A2100011</t>
  </si>
  <si>
    <t>성남중앙병원</t>
  </si>
  <si>
    <t>A1100032</t>
  </si>
  <si>
    <t>세란병원</t>
  </si>
  <si>
    <t>A2200046</t>
  </si>
  <si>
    <t>속초보광병원</t>
  </si>
  <si>
    <t>A2100016</t>
  </si>
  <si>
    <t>순천의료재단정병원</t>
  </si>
  <si>
    <t>A2600008</t>
  </si>
  <si>
    <t>순천제일병원</t>
  </si>
  <si>
    <t>A1500006</t>
  </si>
  <si>
    <t>신가병원</t>
  </si>
  <si>
    <t>A1400013</t>
  </si>
  <si>
    <t>안은의료재단부평세림병원</t>
  </si>
  <si>
    <t>A2700008</t>
  </si>
  <si>
    <t>에스포항병원</t>
  </si>
  <si>
    <t>A2600010</t>
  </si>
  <si>
    <t>여수전남병원</t>
  </si>
  <si>
    <t>A2100020</t>
  </si>
  <si>
    <t>연세대학교의과대학용인세브란스종합병원</t>
  </si>
  <si>
    <t>A2800021</t>
  </si>
  <si>
    <t>연세에스병원</t>
  </si>
  <si>
    <t>A2600015</t>
  </si>
  <si>
    <t>영광종합병원</t>
  </si>
  <si>
    <t>A2700017</t>
  </si>
  <si>
    <t>영남대학교의과대학부속영천병원</t>
  </si>
  <si>
    <t>A1200014</t>
  </si>
  <si>
    <t>영도병원</t>
  </si>
  <si>
    <t>A2702752</t>
  </si>
  <si>
    <t>영주적십자병원</t>
  </si>
  <si>
    <t>A2100024</t>
  </si>
  <si>
    <t>오산한국병원</t>
  </si>
  <si>
    <t>A1400005</t>
  </si>
  <si>
    <t>온누리병원</t>
  </si>
  <si>
    <t>A1500010</t>
  </si>
  <si>
    <t>운암한국병원</t>
  </si>
  <si>
    <t>A1700025</t>
  </si>
  <si>
    <t>울산시티병원</t>
  </si>
  <si>
    <t>A2700019</t>
  </si>
  <si>
    <t>의)근원의료재단 경산중앙병원</t>
  </si>
  <si>
    <t>A2800008</t>
  </si>
  <si>
    <t>의료법인 거붕 백병원</t>
  </si>
  <si>
    <t>A2100008</t>
  </si>
  <si>
    <t>의료법인 남촌의료재단 시흥시화병원</t>
  </si>
  <si>
    <t>A2800005</t>
  </si>
  <si>
    <t>의료법인 대우의료재단대우병원</t>
  </si>
  <si>
    <t>A2800022</t>
  </si>
  <si>
    <t>의료법인 성념의료재단맑은샘병원</t>
  </si>
  <si>
    <t>A2800010</t>
  </si>
  <si>
    <t>의료법인 환명의료재단 조은금강병원</t>
  </si>
  <si>
    <t>A2100309</t>
  </si>
  <si>
    <t>의료법인갈렌의료재단박병원</t>
  </si>
  <si>
    <t>A2600034</t>
  </si>
  <si>
    <t>의료법인거명의료재단영광기독병원</t>
  </si>
  <si>
    <t>A2300013</t>
  </si>
  <si>
    <t>의료법인건명의료재단진천성모병원</t>
  </si>
  <si>
    <t>A1200009</t>
  </si>
  <si>
    <t>의료법인광혜의료재단광혜병원</t>
  </si>
  <si>
    <t>A2100013</t>
  </si>
  <si>
    <t>의료법인녹향의료재단신천연합병원</t>
  </si>
  <si>
    <t>A2100050</t>
  </si>
  <si>
    <t>의료법인대인의료재단다니엘종합병원</t>
  </si>
  <si>
    <t>A1701489</t>
  </si>
  <si>
    <t>의료법인동강의료재단동천동강병원</t>
  </si>
  <si>
    <t>A1100025</t>
  </si>
  <si>
    <t>의료법인동신의료재단동신병원</t>
  </si>
  <si>
    <t>A2200003</t>
  </si>
  <si>
    <t>의료법인동해동인병원</t>
  </si>
  <si>
    <t>A2300009</t>
  </si>
  <si>
    <t>A2100022</t>
  </si>
  <si>
    <t>의료법인박애의료재단박애병원</t>
  </si>
  <si>
    <t>A2700009</t>
  </si>
  <si>
    <t>의료법인삼백의료재단상주성모병원</t>
  </si>
  <si>
    <t>A2100027</t>
  </si>
  <si>
    <t>의료법인석경의료재단센트럴병원</t>
  </si>
  <si>
    <t>A2500009</t>
  </si>
  <si>
    <t>의료법인석천재단고창병원</t>
  </si>
  <si>
    <t>A1400008</t>
  </si>
  <si>
    <t>의료법인성세의료재단성민병원</t>
  </si>
  <si>
    <t>A1400007</t>
  </si>
  <si>
    <t>의료법인성수의료재단인천백병원</t>
  </si>
  <si>
    <t>A2113246</t>
  </si>
  <si>
    <t>의료법인양진의료재단평택성모병원</t>
  </si>
  <si>
    <t>A2100034</t>
  </si>
  <si>
    <t>의료법인영동의료재단의정부백병원</t>
  </si>
  <si>
    <t>A2600018</t>
  </si>
  <si>
    <t>의료법인영성의료재단고흥종합병원</t>
  </si>
  <si>
    <t>A1600007</t>
  </si>
  <si>
    <t>의료법인영훈의료재단유성선병원</t>
  </si>
  <si>
    <t>A2600021</t>
  </si>
  <si>
    <t>의료법인우범의료재단 장흥종합병원</t>
  </si>
  <si>
    <t>A1200008</t>
  </si>
  <si>
    <t>의료법인은성의료재단좋은강안병원</t>
  </si>
  <si>
    <t>A1700011</t>
  </si>
  <si>
    <t>의료법인은성의료재단좋은삼정병원</t>
  </si>
  <si>
    <t>A2702563</t>
  </si>
  <si>
    <t>의료법인은성의료재단좋은선린병원</t>
  </si>
  <si>
    <t>A2100018</t>
  </si>
  <si>
    <t>의료법인은혜와감사의료재단화성중앙종합병원</t>
  </si>
  <si>
    <t>A1200006</t>
  </si>
  <si>
    <t>의료법인인당의료재단부민병원</t>
  </si>
  <si>
    <t>A1205143</t>
  </si>
  <si>
    <t>의료법인인당의료재단해운대부민병원</t>
  </si>
  <si>
    <t>A2100006</t>
  </si>
  <si>
    <t>의료법인인봉의료재단뉴고려병원</t>
  </si>
  <si>
    <t>A2300007</t>
  </si>
  <si>
    <t>의료법인인화재단한국병원</t>
  </si>
  <si>
    <t>A2300003</t>
  </si>
  <si>
    <t>의료법인정산의료재단효성병원</t>
  </si>
  <si>
    <t>A1200020</t>
  </si>
  <si>
    <t>의료법인정선의료재단온종합병원</t>
  </si>
  <si>
    <t>A1700028</t>
  </si>
  <si>
    <t>의료법인정안의료재단중앙병원</t>
  </si>
  <si>
    <t>A1200017</t>
  </si>
  <si>
    <t>의료법인정화의료재단김원묵기념봉생병원</t>
  </si>
  <si>
    <t>A1100023</t>
  </si>
  <si>
    <t>의료법인청구성심병원</t>
  </si>
  <si>
    <t>A2800009</t>
  </si>
  <si>
    <t>의료법인청아의료재단청아병원</t>
  </si>
  <si>
    <t>A1100075</t>
  </si>
  <si>
    <t>의료법인풍산의료재단동부제일병원</t>
  </si>
  <si>
    <t>A2600005</t>
  </si>
  <si>
    <t>의료법인한국의료재단순천한국병원</t>
  </si>
  <si>
    <t>A2300002</t>
  </si>
  <si>
    <t>의료법인한마음의료재단하나병원</t>
  </si>
  <si>
    <t>A2800017</t>
  </si>
  <si>
    <t>의료법인합포의료재단MH연세병원</t>
  </si>
  <si>
    <t>A2600007</t>
  </si>
  <si>
    <t>의료법인해민의료재단세안종합병원</t>
  </si>
  <si>
    <t>A2600009</t>
  </si>
  <si>
    <t>의료법인행촌의료재단해남병원</t>
  </si>
  <si>
    <t>A1700003</t>
  </si>
  <si>
    <t>의료법인혜명심의료재단울산병원</t>
  </si>
  <si>
    <t>A2300011</t>
  </si>
  <si>
    <t>의료법인힐링의료재단옥천성모병원</t>
  </si>
  <si>
    <t>A1400017</t>
  </si>
  <si>
    <t>인천광역시의료원</t>
  </si>
  <si>
    <t>A1400009</t>
  </si>
  <si>
    <t>인천기독병원</t>
  </si>
  <si>
    <t>A1400018</t>
  </si>
  <si>
    <t>인천적십자병원</t>
  </si>
  <si>
    <t>A2500008</t>
  </si>
  <si>
    <t>재단법인 아산사회복지재단 정읍아산병원</t>
  </si>
  <si>
    <t>A2400011</t>
  </si>
  <si>
    <t>재단법인아산사회복지재단보령아산병원</t>
  </si>
  <si>
    <t>A2115699</t>
  </si>
  <si>
    <t>재단법인원불교원광종합병원</t>
  </si>
  <si>
    <t>A1200023</t>
  </si>
  <si>
    <t>재단법인천주교부산교구유지재단메리놀병원</t>
  </si>
  <si>
    <t>A1200027</t>
  </si>
  <si>
    <t>재단법인한호기독교선교회 일신기독병원</t>
  </si>
  <si>
    <t>A2500007</t>
  </si>
  <si>
    <t>전라북도군산의료원</t>
  </si>
  <si>
    <t>A2500003</t>
  </si>
  <si>
    <t>전주고려병원</t>
  </si>
  <si>
    <t>A2114449</t>
  </si>
  <si>
    <t>조은오산병원</t>
  </si>
  <si>
    <t>A1200026</t>
  </si>
  <si>
    <t>좋은문화병원</t>
  </si>
  <si>
    <t>A2800015</t>
  </si>
  <si>
    <t>진주고려병원</t>
  </si>
  <si>
    <t>A2100155</t>
  </si>
  <si>
    <t>참조은병원</t>
  </si>
  <si>
    <t>A2400010</t>
  </si>
  <si>
    <t>충청남도공주의료원</t>
  </si>
  <si>
    <t>A2400005</t>
  </si>
  <si>
    <t>충청남도천안의료원</t>
  </si>
  <si>
    <t>A2300006</t>
  </si>
  <si>
    <t>충청북도청주의료원</t>
  </si>
  <si>
    <t>A2300004</t>
  </si>
  <si>
    <t>충청북도충주의료원</t>
  </si>
  <si>
    <t>A1200019</t>
  </si>
  <si>
    <t>학교법인)동의병원</t>
  </si>
  <si>
    <t>A1200025</t>
  </si>
  <si>
    <t>학교법인춘해병원</t>
  </si>
  <si>
    <t>A2900003</t>
  </si>
  <si>
    <t>한국병원</t>
  </si>
  <si>
    <t>A1300011</t>
  </si>
  <si>
    <t>한국보훈복지의료공단대구보훈병원</t>
  </si>
  <si>
    <t>A1200016</t>
  </si>
  <si>
    <t>한국보훈복지의료공단부산보훈병원</t>
  </si>
  <si>
    <t>A1100027</t>
  </si>
  <si>
    <t>한국원자력의학원원자력병원</t>
  </si>
  <si>
    <t>A2600077</t>
  </si>
  <si>
    <t>해남우리종합병원</t>
  </si>
  <si>
    <t>A1200012</t>
  </si>
  <si>
    <t>해동병원</t>
  </si>
  <si>
    <t>A2100037</t>
  </si>
  <si>
    <t>현대병원</t>
  </si>
  <si>
    <t>A1400004</t>
  </si>
  <si>
    <t>현대유비스병원</t>
  </si>
  <si>
    <t>A1100051</t>
  </si>
  <si>
    <t>혜민병원</t>
  </si>
  <si>
    <t>A1100019</t>
  </si>
  <si>
    <t>홍익병원</t>
  </si>
  <si>
    <t>A2200014</t>
  </si>
  <si>
    <t>홍천아산병원</t>
  </si>
  <si>
    <t>A1100049</t>
  </si>
  <si>
    <t>희명병원</t>
  </si>
  <si>
    <t>A2800032</t>
  </si>
  <si>
    <t>강병원</t>
  </si>
  <si>
    <t>A1400034</t>
  </si>
  <si>
    <t>강화병원</t>
  </si>
  <si>
    <t>A2600029</t>
  </si>
  <si>
    <t>곡성사랑병원</t>
  </si>
  <si>
    <t>A2600061</t>
  </si>
  <si>
    <t>구례병원</t>
  </si>
  <si>
    <t>A1700010</t>
  </si>
  <si>
    <t>굿모닝병원</t>
  </si>
  <si>
    <t>A2200038</t>
  </si>
  <si>
    <t>근로복지공단동해병원</t>
  </si>
  <si>
    <t>A2200048</t>
  </si>
  <si>
    <t>근로복지공단정선병원</t>
  </si>
  <si>
    <t>A2500038</t>
  </si>
  <si>
    <t>김제우석병원</t>
  </si>
  <si>
    <t>A1700008</t>
  </si>
  <si>
    <t>남울산보람병원</t>
  </si>
  <si>
    <t>A2600054</t>
  </si>
  <si>
    <t>담양사랑병원</t>
  </si>
  <si>
    <t>A2800057</t>
  </si>
  <si>
    <t>밀양윤병원</t>
  </si>
  <si>
    <t>A2800084</t>
  </si>
  <si>
    <t>반도병원</t>
  </si>
  <si>
    <t>A2100249</t>
  </si>
  <si>
    <t>백성병원</t>
  </si>
  <si>
    <t>A2800055</t>
  </si>
  <si>
    <t>삼성합천병원</t>
  </si>
  <si>
    <t>A2800101</t>
  </si>
  <si>
    <t>삼천포제일병원</t>
  </si>
  <si>
    <t>A2800092</t>
  </si>
  <si>
    <t>새통영병원</t>
  </si>
  <si>
    <t>A2800036</t>
  </si>
  <si>
    <t>새하동병원</t>
  </si>
  <si>
    <t>A2100194</t>
  </si>
  <si>
    <t>세종여주병원</t>
  </si>
  <si>
    <t>A2600052</t>
  </si>
  <si>
    <t>아산사회복지재단보성아산병원</t>
  </si>
  <si>
    <t>A2100305</t>
  </si>
  <si>
    <t>안성성모병원</t>
  </si>
  <si>
    <t>A2100134</t>
  </si>
  <si>
    <t>양주예쓰병원</t>
  </si>
  <si>
    <t>A2100089</t>
  </si>
  <si>
    <t>양평병원</t>
  </si>
  <si>
    <t>A2700060</t>
  </si>
  <si>
    <t>영주가톨릭병원</t>
  </si>
  <si>
    <t>A2700031</t>
  </si>
  <si>
    <t>영주기독병원</t>
  </si>
  <si>
    <t>A2700023</t>
  </si>
  <si>
    <t>예천권병원</t>
  </si>
  <si>
    <t>A2600032</t>
  </si>
  <si>
    <t>완도대성병원</t>
  </si>
  <si>
    <t>A2700052</t>
  </si>
  <si>
    <t>울진군의료원</t>
  </si>
  <si>
    <t>A2800090</t>
  </si>
  <si>
    <t>의령병원</t>
  </si>
  <si>
    <t>A2400044</t>
  </si>
  <si>
    <t>의료법인 서해병원</t>
  </si>
  <si>
    <t>A2800094</t>
  </si>
  <si>
    <t>의료법인 이도의료재단 남해병원</t>
  </si>
  <si>
    <t>A2500039</t>
  </si>
  <si>
    <t>의료법인 일암의료재단 고려병원</t>
  </si>
  <si>
    <t>A2700070</t>
  </si>
  <si>
    <t>의료법인고령영생병원</t>
  </si>
  <si>
    <t>A2300034</t>
  </si>
  <si>
    <t>의료법인대광의료재단괴산성모병원</t>
  </si>
  <si>
    <t>A2700038</t>
  </si>
  <si>
    <t>의료법인대남의료재단청도대남병원</t>
  </si>
  <si>
    <t>A2600066</t>
  </si>
  <si>
    <t>의료법인삼호의료재단벌교삼호병원</t>
  </si>
  <si>
    <t>A2700036</t>
  </si>
  <si>
    <t>의료법인서명의료재단세명병원</t>
  </si>
  <si>
    <t>A2700067</t>
  </si>
  <si>
    <t>의료법인서일의료재단문경중앙병원</t>
  </si>
  <si>
    <t>A2700030</t>
  </si>
  <si>
    <t>의료법인석촌의료재단성주무강병원</t>
  </si>
  <si>
    <t>A2200037</t>
  </si>
  <si>
    <t>의료법인성심의료재단양구성심병원</t>
  </si>
  <si>
    <t>A2200024</t>
  </si>
  <si>
    <t>의료법인성지의료재단성지병원</t>
  </si>
  <si>
    <t>A2800068</t>
  </si>
  <si>
    <t>의료법인승연의료재단삼천포서울병원</t>
  </si>
  <si>
    <t>A2600051</t>
  </si>
  <si>
    <t>의료법인신안대우병원</t>
  </si>
  <si>
    <t>A2501890</t>
  </si>
  <si>
    <t>의료법인영경의료재단호성전주병원</t>
  </si>
  <si>
    <t>A2700063</t>
  </si>
  <si>
    <t>의료법인영제의료재단영남제일병원</t>
  </si>
  <si>
    <t>A2600068</t>
  </si>
  <si>
    <t>의료법인장호의료재단녹동현대병원</t>
  </si>
  <si>
    <t>A2300030</t>
  </si>
  <si>
    <t>의료법인조윤의료재단영동병원</t>
  </si>
  <si>
    <t>A2300015</t>
  </si>
  <si>
    <t>의료법인태성의료재단금왕태성병원</t>
  </si>
  <si>
    <t>A2600027</t>
  </si>
  <si>
    <t>의료법인한마음의료재단여수제일병원</t>
  </si>
  <si>
    <t>A2600035</t>
  </si>
  <si>
    <t>의료법인행복나눔의료재단장성병원</t>
  </si>
  <si>
    <t>A2500018</t>
  </si>
  <si>
    <t>의료법인혜성병원</t>
  </si>
  <si>
    <t>A1400037</t>
  </si>
  <si>
    <t>인천광역시의료원백령병원</t>
  </si>
  <si>
    <t>A2600037</t>
  </si>
  <si>
    <t>장흥우리병원</t>
  </si>
  <si>
    <t>A2600053</t>
  </si>
  <si>
    <t>전남중앙병원</t>
  </si>
  <si>
    <t>A2600050</t>
  </si>
  <si>
    <t>전라남도강진의료원</t>
  </si>
  <si>
    <t>A2600056</t>
  </si>
  <si>
    <t>전라남도순천의료원</t>
  </si>
  <si>
    <t>A2600040</t>
  </si>
  <si>
    <t>진도한국병원</t>
  </si>
  <si>
    <t>A2502031</t>
  </si>
  <si>
    <t>진안군의료원</t>
  </si>
  <si>
    <t>A2800037</t>
  </si>
  <si>
    <t>진주복음병원</t>
  </si>
  <si>
    <t>A2201730</t>
  </si>
  <si>
    <t>철원병원</t>
  </si>
  <si>
    <t>A2100150</t>
  </si>
  <si>
    <t>추병원</t>
  </si>
  <si>
    <t>A2800062</t>
  </si>
  <si>
    <t>태황의료재단한성병원</t>
  </si>
  <si>
    <t>A2400038</t>
  </si>
  <si>
    <t>학교법인건양학원건양대학교부여병원</t>
  </si>
  <si>
    <t>A2800043</t>
  </si>
  <si>
    <t>한일병원</t>
  </si>
  <si>
    <t>A2800080</t>
  </si>
  <si>
    <t>함양성심병원</t>
  </si>
  <si>
    <t>A2600048</t>
  </si>
  <si>
    <t>화순고려병원</t>
  </si>
  <si>
    <t>A2600043</t>
  </si>
  <si>
    <t>화순성심병원</t>
  </si>
  <si>
    <t>A2200016</t>
  </si>
  <si>
    <t>횡성대성병원</t>
  </si>
  <si>
    <t>A1800001</t>
  </si>
  <si>
    <t>효성세종병원</t>
  </si>
  <si>
    <t>세종</t>
  </si>
  <si>
    <t>E2500019</t>
  </si>
  <si>
    <t>무주군보건의료원</t>
  </si>
  <si>
    <t>E2800380</t>
  </si>
  <si>
    <t>산청군보건의료원</t>
  </si>
  <si>
    <t>E2500021</t>
  </si>
  <si>
    <t>순창군보건의료원</t>
  </si>
  <si>
    <t>E2100187</t>
  </si>
  <si>
    <t>연천군보건의료원</t>
  </si>
  <si>
    <t>E2700553</t>
  </si>
  <si>
    <t>울릉군보건의료원</t>
  </si>
  <si>
    <t>E2500022</t>
  </si>
  <si>
    <t>임실군보건의료원</t>
  </si>
  <si>
    <t>E2500020</t>
  </si>
  <si>
    <t>장수군보건의료원</t>
  </si>
  <si>
    <t>E2700554</t>
  </si>
  <si>
    <t>청송군보건의료원</t>
  </si>
  <si>
    <t>E2400032</t>
  </si>
  <si>
    <t>청양군보건의료원</t>
  </si>
  <si>
    <t>E2400033</t>
  </si>
  <si>
    <t>태안군보건의료원</t>
  </si>
  <si>
    <t>E2200026</t>
  </si>
  <si>
    <t>평창군보건의료원</t>
  </si>
  <si>
    <t>E2200025</t>
  </si>
  <si>
    <t>화천군보건의료원</t>
  </si>
  <si>
    <t>지역명</t>
    <phoneticPr fontId="1" type="noConversion"/>
  </si>
  <si>
    <t>지역명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</si>
  <si>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</si>
  <si>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</si>
  <si>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</si>
  <si>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</si>
  <si>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</si>
  <si>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</si>
  <si>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</si>
  <si>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</si>
  <si>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</si>
  <si>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</si>
  <si>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</si>
  <si>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</si>
  <si>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</si>
  <si>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</si>
  <si>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</si>
  <si>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</si>
  <si>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</si>
  <si>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</si>
  <si>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</si>
  <si>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</si>
  <si>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</si>
  <si>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</si>
  <si>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</si>
  <si>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</si>
  <si>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</si>
  <si>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</si>
  <si>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</si>
  <si>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</si>
  <si>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</si>
  <si>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</si>
  <si>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</si>
  <si>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</si>
  <si>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</si>
  <si>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</si>
  <si>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</si>
  <si>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</si>
  <si>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</si>
  <si>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</si>
  <si>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</si>
  <si>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</si>
  <si>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</si>
  <si>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</si>
  <si>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</si>
  <si>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</si>
  <si>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</si>
  <si>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</si>
  <si>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</si>
  <si>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</si>
  <si>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</si>
  <si>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</si>
  <si>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</si>
  <si>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</si>
  <si>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</si>
  <si>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</si>
  <si>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</si>
  <si>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</si>
  <si>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</si>
  <si>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</si>
  <si>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</si>
  <si>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</si>
  <si>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</si>
  <si>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</si>
  <si>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</si>
  <si>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</si>
  <si>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</si>
  <si>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</si>
  <si>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</si>
  <si>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</si>
  <si>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</si>
  <si>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</si>
  <si>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</si>
  <si>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</si>
  <si>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</si>
  <si>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</si>
  <si>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</si>
  <si>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</si>
  <si>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</si>
  <si>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</si>
  <si>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</si>
  <si>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</si>
  <si>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</si>
  <si>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</si>
  <si>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</si>
  <si>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</si>
  <si>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</si>
  <si>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</si>
  <si>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</si>
  <si>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</si>
  <si>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</si>
  <si>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</si>
  <si>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</si>
  <si>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</si>
  <si>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</si>
  <si>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</si>
  <si>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</si>
  <si>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</si>
  <si>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</si>
  <si>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</si>
  <si>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</si>
  <si>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</si>
  <si>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</si>
  <si>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</si>
  <si>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</si>
  <si>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</si>
  <si>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</si>
  <si>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</si>
  <si>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</si>
  <si>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</si>
  <si>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</si>
  <si>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</si>
  <si>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</si>
  <si>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</si>
  <si>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</si>
  <si>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</si>
  <si>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</si>
  <si>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</si>
  <si>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</si>
  <si>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</si>
  <si>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</si>
  <si>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</si>
  <si>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</si>
  <si>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</si>
  <si>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</si>
  <si>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</si>
  <si>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</si>
  <si>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</si>
  <si>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</si>
  <si>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</si>
  <si>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</si>
  <si>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</si>
  <si>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</si>
  <si>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</si>
  <si>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</si>
  <si>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</si>
  <si>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</si>
  <si>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</si>
  <si>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</si>
  <si>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</si>
  <si>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</si>
  <si>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</si>
  <si>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</si>
  <si>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</si>
  <si>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</si>
  <si>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</si>
  <si>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</si>
  <si>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</si>
  <si>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</si>
  <si>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</si>
  <si>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</si>
  <si>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</si>
  <si>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</si>
  <si>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</si>
  <si>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</si>
  <si>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</si>
  <si>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</si>
  <si>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</si>
  <si>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</si>
  <si>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</si>
  <si>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</si>
  <si>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</si>
  <si>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</si>
  <si>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</si>
  <si>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</si>
  <si>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</si>
  <si>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</si>
  <si>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</si>
  <si>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</si>
  <si>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</si>
  <si>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</si>
  <si>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</si>
  <si>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</si>
  <si>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</si>
  <si>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</si>
  <si>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</si>
  <si>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</si>
  <si>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</si>
  <si>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</si>
  <si>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</si>
  <si>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</si>
  <si>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</si>
  <si>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</si>
  <si>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</si>
  <si>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</si>
  <si>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</si>
  <si>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</si>
  <si>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</si>
  <si>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</si>
  <si>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</si>
  <si>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</si>
  <si>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</si>
  <si>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</si>
  <si>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</si>
  <si>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</si>
  <si>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</si>
  <si>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</si>
  <si>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</si>
  <si>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</si>
  <si>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</si>
  <si>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</si>
  <si>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</si>
  <si>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</si>
  <si>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</si>
  <si>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</si>
  <si>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</si>
  <si>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</si>
  <si>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</si>
  <si>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</si>
  <si>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</si>
  <si>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</si>
  <si>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</si>
  <si>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</si>
  <si>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</si>
  <si>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</si>
  <si>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</si>
  <si>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</si>
  <si>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</si>
  <si>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</si>
  <si>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</si>
  <si>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</si>
  <si>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</si>
  <si>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</si>
  <si>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</si>
  <si>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</si>
  <si>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</si>
  <si>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</si>
  <si>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</si>
  <si>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</si>
  <si>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</si>
  <si>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</si>
  <si>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</si>
  <si>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</si>
  <si>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</si>
  <si>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</si>
  <si>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</si>
  <si>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</si>
  <si>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</si>
  <si>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</si>
  <si>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</si>
  <si>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</si>
  <si>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</si>
  <si>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</si>
  <si>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</si>
  <si>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</si>
  <si>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</si>
  <si>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</si>
  <si>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</si>
  <si>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</si>
  <si>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</si>
  <si>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</si>
  <si>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</si>
  <si>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</si>
  <si>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</si>
  <si>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</si>
  <si>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</si>
  <si>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</si>
  <si>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</si>
  <si>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</si>
  <si>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</si>
  <si>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</si>
  <si>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</si>
  <si>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</si>
  <si>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</si>
  <si>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</si>
  <si>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</si>
  <si>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</si>
  <si>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</si>
  <si>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</si>
  <si>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</si>
  <si>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</si>
  <si>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</si>
  <si>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</si>
  <si>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</si>
  <si>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</si>
  <si>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</si>
  <si>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</si>
  <si>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</si>
  <si>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</si>
  <si>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</si>
  <si>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</si>
  <si>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</si>
  <si>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</si>
  <si>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</si>
  <si>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</si>
  <si>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</si>
  <si>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</si>
  <si>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</si>
  <si>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</si>
  <si>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</si>
  <si>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</si>
  <si>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</si>
  <si>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</si>
  <si>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</si>
  <si>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</si>
  <si>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</si>
  <si>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</si>
  <si>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</si>
  <si>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</si>
  <si>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</si>
  <si>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</si>
  <si>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</si>
  <si>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</si>
  <si>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</si>
  <si>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</si>
  <si>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</si>
  <si>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</si>
  <si>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</si>
  <si>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</si>
  <si>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</si>
  <si>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</si>
  <si>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</si>
  <si>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</si>
  <si>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</si>
  <si>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</si>
  <si>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</si>
  <si>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</si>
  <si>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</si>
  <si>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</si>
  <si>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</si>
  <si>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</si>
  <si>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</si>
  <si>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</si>
  <si>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</si>
  <si>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</si>
  <si>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</si>
  <si>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</si>
  <si>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</si>
  <si>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</si>
  <si>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</si>
  <si>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</si>
  <si>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</si>
  <si>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</si>
  <si>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</si>
  <si>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</si>
  <si>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</si>
  <si>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</si>
  <si>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</si>
  <si>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</si>
  <si>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</si>
  <si>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</si>
  <si>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</si>
  <si>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</si>
  <si>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</si>
  <si>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</si>
  <si>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</si>
  <si>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</si>
  <si>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</si>
  <si>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</si>
  <si>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</si>
  <si>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</si>
  <si>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</si>
  <si>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</si>
  <si>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</si>
  <si>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</si>
  <si>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</si>
  <si>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</si>
  <si>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</si>
  <si>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</si>
  <si>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</si>
  <si>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</si>
  <si>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</si>
  <si>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</si>
  <si>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</si>
  <si>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</si>
  <si>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</si>
  <si>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</si>
  <si>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</si>
  <si>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</si>
  <si>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</si>
  <si>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</si>
  <si>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</si>
  <si>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</si>
  <si>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</si>
  <si>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</si>
  <si>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</si>
  <si>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</si>
  <si>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</si>
  <si>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</si>
  <si>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</si>
  <si>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</si>
  <si>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</si>
  <si>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</si>
  <si>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</si>
  <si>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</si>
  <si>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</si>
  <si>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</si>
  <si>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</si>
  <si>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</si>
  <si>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</si>
  <si>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</si>
  <si>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</si>
  <si>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</si>
  <si>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</si>
  <si>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</si>
  <si>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</si>
  <si>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</si>
  <si>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</si>
  <si>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코드명</t>
    <phoneticPr fontId="1" type="noConversion"/>
  </si>
  <si>
    <t>병원명</t>
    <phoneticPr fontId="1" type="noConversion"/>
  </si>
  <si>
    <t>비고</t>
  </si>
  <si>
    <t>응급종별</t>
  </si>
  <si>
    <t>기관명</t>
    <phoneticPr fontId="1" type="noConversion"/>
  </si>
  <si>
    <t>실제 쓸 명칭</t>
    <phoneticPr fontId="1" type="noConversion"/>
  </si>
  <si>
    <t>드림병원</t>
    <phoneticPr fontId="1" type="noConversion"/>
  </si>
  <si>
    <t>사용명</t>
    <phoneticPr fontId="1" type="noConversion"/>
  </si>
  <si>
    <t>질환명</t>
    <phoneticPr fontId="1" type="noConversion"/>
  </si>
  <si>
    <t xml:space="preserve">1. 지역명을 변경하세요 </t>
    <phoneticPr fontId="1" type="noConversion"/>
  </si>
  <si>
    <t>경북대학교병원</t>
    <phoneticPr fontId="1" type="noConversion"/>
  </si>
  <si>
    <t>수</t>
  </si>
  <si>
    <t>목</t>
  </si>
  <si>
    <t>금</t>
  </si>
  <si>
    <t>토</t>
  </si>
  <si>
    <t>계명대학교동산의료원</t>
    <phoneticPr fontId="1" type="noConversion"/>
  </si>
  <si>
    <t>대구가톨릭대학교병원</t>
    <phoneticPr fontId="1" type="noConversion"/>
  </si>
  <si>
    <t>영남대학교병원</t>
    <phoneticPr fontId="1" type="noConversion"/>
  </si>
  <si>
    <t>칠곡경북대학교병원</t>
    <phoneticPr fontId="1" type="noConversion"/>
  </si>
  <si>
    <t>파티마병원</t>
    <phoneticPr fontId="1" type="noConversion"/>
  </si>
  <si>
    <t>대구파티마병원</t>
    <phoneticPr fontId="1" type="noConversion"/>
  </si>
  <si>
    <t>기    간</t>
  </si>
  <si>
    <t>구분</t>
  </si>
  <si>
    <t>일자</t>
  </si>
  <si>
    <t>당직기관</t>
  </si>
  <si>
    <t>기관</t>
  </si>
  <si>
    <t>▶ 병원별 핫라인</t>
  </si>
  <si>
    <t>응급실 핫라인(유/무선)</t>
  </si>
  <si>
    <t>담당진료과 핫라인</t>
  </si>
  <si>
    <t>참여과</t>
  </si>
  <si>
    <t>권역</t>
  </si>
  <si>
    <t>센터</t>
  </si>
  <si>
    <t>흉부외과</t>
  </si>
  <si>
    <t>외과</t>
  </si>
  <si>
    <t>A1300045</t>
    <phoneticPr fontId="1" type="noConversion"/>
  </si>
  <si>
    <t>삼일병원</t>
    <phoneticPr fontId="1" type="noConversion"/>
  </si>
  <si>
    <t>대구</t>
    <phoneticPr fontId="1" type="noConversion"/>
  </si>
  <si>
    <t>삼일병원</t>
    <phoneticPr fontId="1" type="noConversion"/>
  </si>
  <si>
    <t>동아대학교병원</t>
    <phoneticPr fontId="1" type="noConversion"/>
  </si>
  <si>
    <t>부산대학교병원</t>
    <phoneticPr fontId="1" type="noConversion"/>
  </si>
  <si>
    <t>부산백병원</t>
    <phoneticPr fontId="1" type="noConversion"/>
  </si>
  <si>
    <t>고신대학교복음병원</t>
    <phoneticPr fontId="1" type="noConversion"/>
  </si>
  <si>
    <t>한서병원</t>
    <phoneticPr fontId="1" type="noConversion"/>
  </si>
  <si>
    <t>좋은삼선병원</t>
    <phoneticPr fontId="1" type="noConversion"/>
  </si>
  <si>
    <t>해운대백병원</t>
    <phoneticPr fontId="1" type="noConversion"/>
  </si>
  <si>
    <t>대동맥박리</t>
    <phoneticPr fontId="1" type="noConversion"/>
  </si>
  <si>
    <t>-</t>
  </si>
  <si>
    <t>외과계질환</t>
    <phoneticPr fontId="1" type="noConversion"/>
  </si>
  <si>
    <t>중독(CO포함)</t>
    <phoneticPr fontId="1" type="noConversion"/>
  </si>
  <si>
    <t>소생술 후 상태</t>
    <phoneticPr fontId="1" type="noConversion"/>
  </si>
  <si>
    <t>응급의학과</t>
  </si>
  <si>
    <t>충남대학교병원</t>
    <phoneticPr fontId="1" type="noConversion"/>
  </si>
  <si>
    <t>건양대학교병원</t>
  </si>
  <si>
    <t>건양대학교병원</t>
    <phoneticPr fontId="1" type="noConversion"/>
  </si>
  <si>
    <t>대전선병원</t>
  </si>
  <si>
    <t>대전선병원</t>
    <phoneticPr fontId="1" type="noConversion"/>
  </si>
  <si>
    <t>대전성모병원</t>
  </si>
  <si>
    <t>대전성모병원</t>
    <phoneticPr fontId="1" type="noConversion"/>
  </si>
  <si>
    <t>을지대학교병원</t>
  </si>
  <si>
    <t>을지대학교병원</t>
    <phoneticPr fontId="1" type="noConversion"/>
  </si>
  <si>
    <t>대전한국병원</t>
    <phoneticPr fontId="1" type="noConversion"/>
  </si>
  <si>
    <t>대청병원</t>
    <phoneticPr fontId="1" type="noConversion"/>
  </si>
  <si>
    <t>유성선병원</t>
  </si>
  <si>
    <t>유성선병원</t>
    <phoneticPr fontId="1" type="noConversion"/>
  </si>
  <si>
    <t>의료기관명</t>
  </si>
  <si>
    <t>종별</t>
  </si>
  <si>
    <t>사업관리자</t>
  </si>
  <si>
    <t>전원핫라인</t>
  </si>
  <si>
    <t>뇌실질
출혈</t>
  </si>
  <si>
    <t>거미막하
출혈</t>
  </si>
  <si>
    <t>대동맥
박리</t>
  </si>
  <si>
    <t>담낭담관
질환</t>
  </si>
  <si>
    <t>외과계
질환</t>
  </si>
  <si>
    <t>폐색전/
DVT</t>
  </si>
  <si>
    <t>장중첩/
폐색</t>
  </si>
  <si>
    <t>중독
(CO 포함)</t>
  </si>
  <si>
    <t>소생술 후 상태</t>
  </si>
  <si>
    <t>응급의학과 행정</t>
  </si>
  <si>
    <t>김미현</t>
  </si>
  <si>
    <t>042-280-8013 / 010-4954-9157</t>
  </si>
  <si>
    <t>●</t>
  </si>
  <si>
    <t>전병준</t>
  </si>
  <si>
    <t>042-600-9129, 9119 / 010-9929-1339</t>
  </si>
  <si>
    <t>이애경</t>
  </si>
  <si>
    <t>042-220-8130 / 010-2879-8130</t>
  </si>
  <si>
    <t>윤지현</t>
  </si>
  <si>
    <t>042-220-9108 / 010-9117-7941</t>
  </si>
  <si>
    <t>042-259-1119 / 010-7618-9911</t>
  </si>
  <si>
    <t>응급의학과 수간호사</t>
  </si>
  <si>
    <t>042-606-1129 / 010-4335-1339</t>
  </si>
  <si>
    <t>한명이</t>
  </si>
  <si>
    <t>042-589-6024</t>
  </si>
  <si>
    <t>042-609-1113 / 010-3411-1339</t>
  </si>
  <si>
    <t>뇌실질출혈</t>
    <phoneticPr fontId="1" type="noConversion"/>
  </si>
  <si>
    <t>신경외과</t>
  </si>
  <si>
    <t>거미막하출혈</t>
    <phoneticPr fontId="1" type="noConversion"/>
  </si>
  <si>
    <t>(신경외과) 042-609-1430 / 010-4806-2195</t>
  </si>
  <si>
    <t>(흉부외과) 010-3696-0464</t>
  </si>
  <si>
    <t>담낭담관질환</t>
    <phoneticPr fontId="1" type="noConversion"/>
  </si>
  <si>
    <t>소화기내과,영상의학과,외과</t>
  </si>
  <si>
    <t>소화기내과</t>
  </si>
  <si>
    <t>042-259-1119/010-7618-9911</t>
  </si>
  <si>
    <t>ERCP 불가</t>
  </si>
  <si>
    <t>(외과) 042-589-6066</t>
  </si>
  <si>
    <t>위장관출혈/이물질</t>
    <phoneticPr fontId="1" type="noConversion"/>
  </si>
  <si>
    <t>소화기내과,외과,
영상의학과,소아청소년과</t>
  </si>
  <si>
    <t>성인만 가능</t>
  </si>
  <si>
    <t>(소화기내과) 042-589-6065</t>
  </si>
  <si>
    <t>호흡기내과,영상의학과</t>
  </si>
  <si>
    <t>혈관외과</t>
  </si>
  <si>
    <t>폐색전/DVT</t>
    <phoneticPr fontId="1" type="noConversion"/>
  </si>
  <si>
    <t>외과,소아청소년과</t>
  </si>
  <si>
    <t>외과,소아청소년과,영상의학과</t>
  </si>
  <si>
    <t>042-280-8013/010-4954-9157</t>
  </si>
  <si>
    <t>-</t>
    <phoneticPr fontId="1" type="noConversion"/>
  </si>
  <si>
    <t>충남대학교병원</t>
    <phoneticPr fontId="1" type="noConversion"/>
  </si>
  <si>
    <t>대전선병원</t>
    <phoneticPr fontId="1" type="noConversion"/>
  </si>
  <si>
    <t>매주월 가능/성인 내시경만 가능</t>
    <phoneticPr fontId="1" type="noConversion"/>
  </si>
  <si>
    <t>042-609-1113 / 010-3855-5759</t>
    <phoneticPr fontId="1" type="noConversion"/>
  </si>
  <si>
    <t>매주 목 가능</t>
    <phoneticPr fontId="1" type="noConversion"/>
  </si>
  <si>
    <t>▶ 평일야간 : 18:00~익일 08:00 / 토, 일, 공휴일 : 08:00~익일 08:00</t>
    <phoneticPr fontId="1" type="noConversion"/>
  </si>
  <si>
    <t>기관명</t>
    <phoneticPr fontId="1" type="noConversion"/>
  </si>
  <si>
    <t>대청병원</t>
    <phoneticPr fontId="1" type="noConversion"/>
  </si>
  <si>
    <t>심부정맥혈전증(DVT)만 가능 
인력부족으로 임시적 불가</t>
    <phoneticPr fontId="1" type="noConversion"/>
  </si>
  <si>
    <t>화</t>
    <phoneticPr fontId="1" type="noConversion"/>
  </si>
  <si>
    <t>일</t>
    <phoneticPr fontId="1" type="noConversion"/>
  </si>
  <si>
    <t>월</t>
    <phoneticPr fontId="1" type="noConversion"/>
  </si>
  <si>
    <t>중증응급환자 야간휴일 수술지원 사업 안내</t>
    <phoneticPr fontId="1" type="noConversion"/>
  </si>
  <si>
    <t>대전광역시 중증응급환자 야간휴일 수술지원 사업 참여 현황</t>
    <phoneticPr fontId="1" type="noConversion"/>
  </si>
  <si>
    <t>대전선병원</t>
    <phoneticPr fontId="1" type="noConversion"/>
  </si>
  <si>
    <t>인력부족으로 임시적불가(4월~)
/성인만 가능</t>
    <phoneticPr fontId="1" type="noConversion"/>
  </si>
  <si>
    <t>대청병원</t>
    <phoneticPr fontId="1" type="noConversion"/>
  </si>
  <si>
    <t>042-589-6024</t>
    <phoneticPr fontId="1" type="noConversion"/>
  </si>
  <si>
    <t>042-589-6036</t>
    <phoneticPr fontId="1" type="noConversion"/>
  </si>
  <si>
    <t>신경외과</t>
    <phoneticPr fontId="1" type="noConversion"/>
  </si>
  <si>
    <t>▶ 내원-수술·시술 시작시간 : 내원 후 마취까지 6시간 이내</t>
    <phoneticPr fontId="1" type="noConversion"/>
  </si>
  <si>
    <t>042-259-1119</t>
    <phoneticPr fontId="1" type="noConversion"/>
  </si>
  <si>
    <t>042-600-9129 / 010-9929-1339</t>
    <phoneticPr fontId="1" type="noConversion"/>
  </si>
  <si>
    <t>선천성장무공증수술(단순복원술,복합수술),내장탈장수술(정복술, 장절제술)은 제외</t>
    <phoneticPr fontId="1" type="noConversion"/>
  </si>
  <si>
    <t>충남대학교병원</t>
    <phoneticPr fontId="1" type="noConversion"/>
  </si>
  <si>
    <t>건양대학교병원</t>
    <phoneticPr fontId="1" type="noConversion"/>
  </si>
  <si>
    <t>건양대학교병원</t>
    <phoneticPr fontId="1" type="noConversion"/>
  </si>
  <si>
    <t>을지대학교병원</t>
    <phoneticPr fontId="1" type="noConversion"/>
  </si>
  <si>
    <t>충남대학교병원</t>
    <phoneticPr fontId="1" type="noConversion"/>
  </si>
  <si>
    <t>을지대학교병원</t>
    <phoneticPr fontId="1" type="noConversion"/>
  </si>
  <si>
    <t>세종</t>
    <phoneticPr fontId="1" type="noConversion"/>
  </si>
  <si>
    <t>세종충남대학교병원</t>
    <phoneticPr fontId="1" type="noConversion"/>
  </si>
  <si>
    <t>세종충남대학교병원</t>
    <phoneticPr fontId="1" type="noConversion"/>
  </si>
  <si>
    <t>센터</t>
    <phoneticPr fontId="1" type="noConversion"/>
  </si>
  <si>
    <t>044-995-3012/010-4197-3011</t>
    <phoneticPr fontId="1" type="noConversion"/>
  </si>
  <si>
    <t>010-3798-4910</t>
    <phoneticPr fontId="1" type="noConversion"/>
  </si>
  <si>
    <t>지역</t>
    <phoneticPr fontId="1" type="noConversion"/>
  </si>
  <si>
    <t>대전</t>
    <phoneticPr fontId="1" type="noConversion"/>
  </si>
  <si>
    <t>지역</t>
    <phoneticPr fontId="1" type="noConversion"/>
  </si>
  <si>
    <t>대전</t>
    <phoneticPr fontId="1" type="noConversion"/>
  </si>
  <si>
    <t>세종</t>
    <phoneticPr fontId="1" type="noConversion"/>
  </si>
  <si>
    <t>센터</t>
    <phoneticPr fontId="1" type="noConversion"/>
  </si>
  <si>
    <t>044-995-3012/010-4197-3011</t>
    <phoneticPr fontId="1" type="noConversion"/>
  </si>
  <si>
    <t>010-3798-4910</t>
    <phoneticPr fontId="1" type="noConversion"/>
  </si>
  <si>
    <t>지역</t>
    <phoneticPr fontId="1" type="noConversion"/>
  </si>
  <si>
    <t>대전</t>
    <phoneticPr fontId="1" type="noConversion"/>
  </si>
  <si>
    <t>044-995-3012/010-4197-3011</t>
    <phoneticPr fontId="1" type="noConversion"/>
  </si>
  <si>
    <t>010-3856-4910</t>
    <phoneticPr fontId="1" type="noConversion"/>
  </si>
  <si>
    <t>중증응급환자 야간·휴일 수술지원사업 순환당직표 확인방법 안내</t>
    <phoneticPr fontId="1" type="noConversion"/>
  </si>
  <si>
    <t>- 중앙응급의료센터 포털(http://portal.nemc.or.kr)</t>
    <phoneticPr fontId="1" type="noConversion"/>
  </si>
  <si>
    <t>장중첩/폐색</t>
    <phoneticPr fontId="1" type="noConversion"/>
  </si>
  <si>
    <t>화</t>
    <phoneticPr fontId="1" type="noConversion"/>
  </si>
  <si>
    <t>▶ 평일야간 : 18:00~익일 08:00 / 토, 일, 공휴일 : 08:00~익일 08:00</t>
    <phoneticPr fontId="1" type="noConversion"/>
  </si>
  <si>
    <t>건양대학교병원</t>
    <phoneticPr fontId="1" type="noConversion"/>
  </si>
  <si>
    <t>매주 목 가능</t>
    <phoneticPr fontId="1" type="noConversion"/>
  </si>
  <si>
    <t>박경이</t>
    <phoneticPr fontId="1" type="noConversion"/>
  </si>
  <si>
    <t>●</t>
    <phoneticPr fontId="1" type="noConversion"/>
  </si>
  <si>
    <t>임해리</t>
    <phoneticPr fontId="1" type="noConversion"/>
  </si>
  <si>
    <t>최진경</t>
    <phoneticPr fontId="1" type="noConversion"/>
  </si>
  <si>
    <r>
      <t>중앙응급의료센터 중앙</t>
    </r>
    <r>
      <rPr>
        <b/>
        <sz val="18"/>
        <color indexed="8"/>
        <rFont val="맑은 고딕"/>
        <family val="3"/>
        <charset val="129"/>
      </rPr>
      <t>응급의료상황실(전원조정센터)
☎ 1800-3323</t>
    </r>
    <phoneticPr fontId="1" type="noConversion"/>
  </si>
  <si>
    <t>2021.12.01.~12.31.</t>
    <phoneticPr fontId="1" type="noConversion"/>
  </si>
  <si>
    <t>충남대학교병원</t>
    <phoneticPr fontId="1" type="noConversion"/>
  </si>
  <si>
    <t>건양대학교병원</t>
    <phoneticPr fontId="1" type="noConversion"/>
  </si>
  <si>
    <t>대전선병원</t>
    <phoneticPr fontId="1" type="noConversion"/>
  </si>
  <si>
    <t>대전성모병원</t>
    <phoneticPr fontId="1" type="noConversion"/>
  </si>
  <si>
    <t>충남대학교병원</t>
    <phoneticPr fontId="1" type="noConversion"/>
  </si>
  <si>
    <t>건양대학교병원</t>
    <phoneticPr fontId="1" type="noConversion"/>
  </si>
  <si>
    <t>대전선병원</t>
    <phoneticPr fontId="1" type="noConversion"/>
  </si>
  <si>
    <t>대전성모병원</t>
    <phoneticPr fontId="1" type="noConversion"/>
  </si>
  <si>
    <t>대전한국병원</t>
    <phoneticPr fontId="1" type="noConversion"/>
  </si>
  <si>
    <t>유성선병원</t>
    <phoneticPr fontId="1" type="noConversion"/>
  </si>
  <si>
    <t>대청병원</t>
    <phoneticPr fontId="1" type="noConversion"/>
  </si>
  <si>
    <t>대전한국병원</t>
    <phoneticPr fontId="1" type="noConversion"/>
  </si>
  <si>
    <t>대청병원</t>
    <phoneticPr fontId="1" type="noConversion"/>
  </si>
  <si>
    <t>유성선병원</t>
    <phoneticPr fontId="1" type="noConversion"/>
  </si>
  <si>
    <t>대청병원</t>
    <phoneticPr fontId="1" type="noConversion"/>
  </si>
  <si>
    <t>유성선병원</t>
    <phoneticPr fontId="1" type="noConversion"/>
  </si>
  <si>
    <t>대전한국병원</t>
    <phoneticPr fontId="1" type="noConversion"/>
  </si>
  <si>
    <t>대전한국병원</t>
    <phoneticPr fontId="1" type="noConversion"/>
  </si>
  <si>
    <t>대청병원</t>
    <phoneticPr fontId="1" type="noConversion"/>
  </si>
  <si>
    <t>충남대학교병원</t>
    <phoneticPr fontId="1" type="noConversion"/>
  </si>
  <si>
    <t>대전선병원</t>
    <phoneticPr fontId="1" type="noConversion"/>
  </si>
  <si>
    <t>대전성모병원</t>
    <phoneticPr fontId="1" type="noConversion"/>
  </si>
  <si>
    <t>대전선병원</t>
    <phoneticPr fontId="1" type="noConversion"/>
  </si>
  <si>
    <t>ERCP-매주월 가능
PTGBD/수술 7, 9, 15, 18, 19, 27, 29, 31 가능</t>
    <phoneticPr fontId="1" type="noConversion"/>
  </si>
  <si>
    <t>건양대학교병원</t>
    <phoneticPr fontId="1" type="noConversion"/>
  </si>
  <si>
    <t>대전한국병원</t>
    <phoneticPr fontId="1" type="noConversion"/>
  </si>
  <si>
    <t>건양대학교병원</t>
    <phoneticPr fontId="1" type="noConversion"/>
  </si>
  <si>
    <t>대전한국병원</t>
    <phoneticPr fontId="1" type="noConversion"/>
  </si>
  <si>
    <t>대전성모병원</t>
    <phoneticPr fontId="1" type="noConversion"/>
  </si>
  <si>
    <t>대전선병원</t>
    <phoneticPr fontId="1" type="noConversion"/>
  </si>
  <si>
    <t>건양대학교병원</t>
    <phoneticPr fontId="1" type="noConversion"/>
  </si>
  <si>
    <t>건양대학교병원</t>
    <phoneticPr fontId="1" type="noConversion"/>
  </si>
  <si>
    <t>대전한국병원</t>
    <phoneticPr fontId="1" type="noConversion"/>
  </si>
  <si>
    <t>건양대학교병원</t>
    <phoneticPr fontId="1" type="noConversion"/>
  </si>
  <si>
    <t>대전성모병원</t>
    <phoneticPr fontId="1" type="noConversion"/>
  </si>
  <si>
    <t>대전선병원</t>
    <phoneticPr fontId="1" type="noConversion"/>
  </si>
  <si>
    <t>대전한국병원</t>
    <phoneticPr fontId="1" type="noConversion"/>
  </si>
  <si>
    <t>건양대학교병원</t>
    <phoneticPr fontId="1" type="noConversion"/>
  </si>
  <si>
    <t>대전성모병원</t>
    <phoneticPr fontId="1" type="noConversion"/>
  </si>
  <si>
    <t>대전성모병원</t>
    <phoneticPr fontId="1" type="noConversion"/>
  </si>
  <si>
    <t>건양대학교병원</t>
    <phoneticPr fontId="1" type="noConversion"/>
  </si>
  <si>
    <t>대전성모병원</t>
    <phoneticPr fontId="1" type="noConversion"/>
  </si>
  <si>
    <t>대전한국병원</t>
    <phoneticPr fontId="1" type="noConversion"/>
  </si>
  <si>
    <t>대전한국병원</t>
    <phoneticPr fontId="1" type="noConversion"/>
  </si>
  <si>
    <t>대전한국병원</t>
    <phoneticPr fontId="1" type="noConversion"/>
  </si>
  <si>
    <t>대청병원</t>
    <phoneticPr fontId="1" type="noConversion"/>
  </si>
  <si>
    <t>대전선병원</t>
    <phoneticPr fontId="1" type="noConversion"/>
  </si>
  <si>
    <t>대청병원</t>
    <phoneticPr fontId="1" type="noConversion"/>
  </si>
  <si>
    <t>대전선병원</t>
    <phoneticPr fontId="1" type="noConversion"/>
  </si>
  <si>
    <t>건양대학교병원</t>
    <phoneticPr fontId="1" type="noConversion"/>
  </si>
  <si>
    <t>세종충남대학교병원</t>
    <phoneticPr fontId="1" type="noConversion"/>
  </si>
  <si>
    <t>세종충남대병원</t>
    <phoneticPr fontId="1" type="noConversion"/>
  </si>
  <si>
    <t>응급의학과 행정</t>
    <phoneticPr fontId="1" type="noConversion"/>
  </si>
  <si>
    <t>이희영</t>
    <phoneticPr fontId="1" type="noConversion"/>
  </si>
  <si>
    <t>044-995-3012 / 010-4197-3011</t>
    <phoneticPr fontId="1" type="noConversion"/>
  </si>
  <si>
    <r>
      <t xml:space="preserve">
 ○ 본 사업은 정상적인 진료체계가 이루어지지 않는 취약시간대(평일야간 
     및 공휴일)에 중증응급질환의 지역 내 최종치료 제공 향상을 위하여 수
     행하는 사업입니다.
 ○ 지역에서 참여하는 순환당직 질환은 본 엑셀자료에 질환 별로 별개의 시트
     에 작성이 되어있으니 참고하시고, 본 당직표를 받으신 지역 소방본부에서
     는 환자 이송 시 참고하시기 바랍니다. 
</t>
    </r>
    <r>
      <rPr>
        <b/>
        <sz val="11"/>
        <color rgb="FFFF0000"/>
        <rFont val="맑은 고딕"/>
        <family val="3"/>
        <charset val="129"/>
        <scheme val="minor"/>
      </rPr>
      <t xml:space="preserve">   - 본 당직표는 변경 가능하며, 정확한 당직일정 및 기관은 중앙응급의료센터 
     포털(http://portal.nemc.or.kr) 정보를 참고해주시기 바랍니다. </t>
    </r>
    <r>
      <rPr>
        <sz val="11"/>
        <color theme="1"/>
        <rFont val="맑은 고딕"/>
        <family val="2"/>
        <charset val="129"/>
        <scheme val="minor"/>
      </rPr>
      <t xml:space="preserve">
 ○ 순환당직표를 받으신 참여 의료기관에서는 관련 진료과에  배포해주시
     고 참여일에 해당질환에 대한 최종치료가 이루어질 수 있도록 협조하여 
     주시기 바랍니다.
 ○ 더불어 당직일정 변경 요청 시 아래 중앙응급의료센터 사업담당자에게
     전달하여 이용에 혼선이 없도록 사전 조치를 부탁드립니다.
    </t>
    </r>
    <r>
      <rPr>
        <b/>
        <sz val="11"/>
        <color theme="1"/>
        <rFont val="맑은 고딕"/>
        <family val="3"/>
        <charset val="129"/>
        <scheme val="minor"/>
      </rPr>
      <t>- 담당자: 중앙응급의료센터 대전응급의료지원센터 허영진(042-223-5100)
                                        세종응급의료지원센터 우승렬(044-300-5725)
                                        응급의료정책개발팀 이현근(02-6362-3464)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</si>
</sst>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[$￦-412]#,##0;[Red]&quot;-&quot;[$￦-412]#,##0"/>
    <numFmt numFmtId="177" formatCode="d"/>
    <numFmt numFmtId="178" formatCode="yyyymmdd"/>
  </numFmts>
  <fonts count="3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rgb="FF585858"/>
      <name val="맑은 고딕"/>
      <family val="3"/>
      <charset val="129"/>
      <scheme val="minor"/>
    </font>
    <font>
      <sz val="10"/>
      <color rgb="FF555555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i/>
      <sz val="16"/>
      <color theme="1"/>
      <name val="돋움"/>
      <family val="3"/>
      <charset val="129"/>
    </font>
    <font>
      <b/>
      <i/>
      <sz val="16"/>
      <color rgb="FF000000"/>
      <name val="돋움"/>
      <family val="3"/>
      <charset val="129"/>
    </font>
    <font>
      <b/>
      <i/>
      <u/>
      <sz val="11"/>
      <color theme="1"/>
      <name val="돋움"/>
      <family val="3"/>
      <charset val="129"/>
    </font>
    <font>
      <b/>
      <i/>
      <u/>
      <sz val="11"/>
      <color rgb="FF00000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</font>
    <font>
      <sz val="1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20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1"/>
      <color theme="4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4D4D4"/>
      </left>
      <right style="medium">
        <color rgb="FFD4D4D4"/>
      </right>
      <top style="medium">
        <color rgb="FF3993D2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6">
    <xf numFmtId="176" fontId="0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15" fillId="0" borderId="0">
      <alignment horizontal="center" vertical="center"/>
    </xf>
    <xf numFmtId="176" fontId="16" fillId="0" borderId="0">
      <alignment horizontal="center" vertical="center"/>
    </xf>
    <xf numFmtId="176" fontId="15" fillId="0" borderId="0">
      <alignment horizontal="center" vertical="center" textRotation="90"/>
    </xf>
    <xf numFmtId="176" fontId="16" fillId="0" borderId="0">
      <alignment horizontal="center" vertical="center" textRotation="90"/>
    </xf>
    <xf numFmtId="176" fontId="17" fillId="0" borderId="0">
      <alignment vertical="center"/>
    </xf>
    <xf numFmtId="176" fontId="18" fillId="0" borderId="0">
      <alignment vertical="center"/>
    </xf>
    <xf numFmtId="176" fontId="17" fillId="0" borderId="0">
      <alignment vertical="center"/>
    </xf>
    <xf numFmtId="176" fontId="18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8" fillId="0" borderId="0">
      <alignment vertical="center"/>
    </xf>
    <xf numFmtId="176" fontId="19" fillId="0" borderId="0">
      <alignment vertical="center"/>
    </xf>
    <xf numFmtId="176" fontId="8" fillId="0" borderId="0">
      <alignment vertical="center"/>
    </xf>
    <xf numFmtId="176" fontId="19" fillId="0" borderId="0">
      <alignment vertical="center"/>
    </xf>
    <xf numFmtId="176" fontId="8" fillId="0" borderId="0">
      <alignment vertical="center"/>
    </xf>
    <xf numFmtId="176" fontId="19" fillId="0" borderId="0">
      <alignment vertical="center"/>
    </xf>
    <xf numFmtId="176" fontId="8" fillId="0" borderId="0">
      <alignment vertical="center"/>
    </xf>
    <xf numFmtId="176" fontId="19" fillId="0" borderId="0">
      <alignment vertical="center"/>
    </xf>
    <xf numFmtId="176" fontId="8" fillId="0" borderId="0">
      <alignment vertical="center"/>
    </xf>
    <xf numFmtId="176" fontId="19" fillId="0" borderId="0">
      <alignment vertical="center"/>
    </xf>
    <xf numFmtId="176" fontId="8" fillId="0" borderId="0">
      <alignment vertical="center"/>
    </xf>
    <xf numFmtId="176" fontId="19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20" fillId="0" borderId="0">
      <alignment vertical="center"/>
    </xf>
    <xf numFmtId="176" fontId="21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8" fillId="0" borderId="0">
      <alignment vertical="center"/>
    </xf>
    <xf numFmtId="176" fontId="3" fillId="0" borderId="0">
      <alignment vertical="center"/>
    </xf>
    <xf numFmtId="176" fontId="19" fillId="0" borderId="0">
      <alignment vertical="center"/>
    </xf>
    <xf numFmtId="176" fontId="8" fillId="0" borderId="0">
      <alignment vertical="center"/>
    </xf>
    <xf numFmtId="176" fontId="19" fillId="0" borderId="0">
      <alignment vertical="center"/>
    </xf>
    <xf numFmtId="176" fontId="8" fillId="0" borderId="0">
      <alignment vertical="center"/>
    </xf>
    <xf numFmtId="176" fontId="19" fillId="0" borderId="0">
      <alignment vertical="center"/>
    </xf>
    <xf numFmtId="176" fontId="8" fillId="0" borderId="0">
      <alignment vertical="center"/>
    </xf>
    <xf numFmtId="176" fontId="19" fillId="0" borderId="0">
      <alignment vertical="center"/>
    </xf>
    <xf numFmtId="176" fontId="8" fillId="0" borderId="0">
      <alignment vertical="center"/>
    </xf>
    <xf numFmtId="176" fontId="19" fillId="0" borderId="0">
      <alignment vertical="center"/>
    </xf>
    <xf numFmtId="176" fontId="8" fillId="0" borderId="0">
      <alignment vertical="center"/>
    </xf>
    <xf numFmtId="176" fontId="19" fillId="0" borderId="0">
      <alignment vertical="center"/>
    </xf>
    <xf numFmtId="176" fontId="8" fillId="0" borderId="0">
      <alignment vertical="center"/>
    </xf>
    <xf numFmtId="176" fontId="25" fillId="0" borderId="0">
      <alignment vertical="center"/>
    </xf>
    <xf numFmtId="176" fontId="8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176" fontId="19" fillId="0" borderId="0">
      <alignment vertical="center"/>
    </xf>
    <xf numFmtId="176" fontId="19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176" fontId="19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5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5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04">
    <xf numFmtId="176" fontId="0" fillId="0" borderId="0" xfId="0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49" fontId="0" fillId="2" borderId="1" xfId="0" applyNumberFormat="1" applyFill="1" applyBorder="1">
      <alignment vertical="center"/>
    </xf>
    <xf numFmtId="176" fontId="4" fillId="3" borderId="2" xfId="0" applyFont="1" applyFill="1" applyBorder="1" applyAlignment="1">
      <alignment horizontal="center" vertical="center" wrapText="1"/>
    </xf>
    <xf numFmtId="176" fontId="5" fillId="0" borderId="3" xfId="0" applyFont="1" applyBorder="1" applyAlignment="1">
      <alignment horizontal="center" vertical="center" wrapText="1"/>
    </xf>
    <xf numFmtId="176" fontId="4" fillId="3" borderId="4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49" fontId="0" fillId="0" borderId="0" xfId="0" applyNumberFormat="1" applyAlignment="1">
      <alignment horizontal="right" vertical="center"/>
    </xf>
    <xf numFmtId="49" fontId="7" fillId="5" borderId="1" xfId="0" applyNumberFormat="1" applyFont="1" applyFill="1" applyBorder="1" applyAlignment="1">
      <alignment horizontal="center" vertical="center"/>
    </xf>
    <xf numFmtId="176" fontId="0" fillId="0" borderId="0" xfId="0" applyAlignment="1">
      <alignment horizontal="center" vertical="center"/>
    </xf>
    <xf numFmtId="176" fontId="14" fillId="0" borderId="0" xfId="0" applyFont="1" applyBorder="1" applyAlignment="1">
      <alignment horizontal="center" vertical="center"/>
    </xf>
    <xf numFmtId="176" fontId="0" fillId="0" borderId="1" xfId="0" applyBorder="1" applyAlignment="1">
      <alignment horizontal="center" vertical="center"/>
    </xf>
    <xf numFmtId="176" fontId="14" fillId="0" borderId="30" xfId="0" applyFont="1" applyFill="1" applyBorder="1" applyAlignment="1">
      <alignment vertical="center"/>
    </xf>
    <xf numFmtId="176" fontId="14" fillId="0" borderId="29" xfId="0" applyFont="1" applyFill="1" applyBorder="1" applyAlignment="1">
      <alignment vertical="center"/>
    </xf>
    <xf numFmtId="176" fontId="22" fillId="0" borderId="25" xfId="0" applyFont="1" applyFill="1" applyBorder="1" applyAlignment="1">
      <alignment vertical="center"/>
    </xf>
    <xf numFmtId="176" fontId="22" fillId="4" borderId="31" xfId="0" applyFont="1" applyFill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6" fontId="0" fillId="0" borderId="0" xfId="0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Border="1">
      <alignment vertical="center"/>
    </xf>
    <xf numFmtId="176" fontId="0" fillId="0" borderId="0" xfId="0">
      <alignment vertical="center"/>
    </xf>
    <xf numFmtId="176" fontId="9" fillId="0" borderId="0" xfId="0" applyFont="1" applyBorder="1" applyAlignment="1">
      <alignment horizontal="left" vertical="center"/>
    </xf>
    <xf numFmtId="176" fontId="10" fillId="0" borderId="0" xfId="0" applyFont="1" applyBorder="1" applyAlignment="1">
      <alignment horizontal="center" vertical="center"/>
    </xf>
    <xf numFmtId="176" fontId="11" fillId="0" borderId="0" xfId="0" applyFont="1" applyBorder="1" applyAlignment="1">
      <alignment horizontal="center" vertical="center"/>
    </xf>
    <xf numFmtId="176" fontId="0" fillId="0" borderId="0" xfId="0">
      <alignment vertical="center"/>
    </xf>
    <xf numFmtId="176" fontId="9" fillId="0" borderId="0" xfId="0" applyFont="1" applyBorder="1" applyAlignment="1">
      <alignment horizontal="left" vertical="center"/>
    </xf>
    <xf numFmtId="176" fontId="10" fillId="0" borderId="0" xfId="0" applyFont="1" applyBorder="1" applyAlignment="1">
      <alignment horizontal="center" vertical="center"/>
    </xf>
    <xf numFmtId="176" fontId="11" fillId="0" borderId="0" xfId="0" applyFont="1" applyBorder="1" applyAlignment="1">
      <alignment horizontal="center" vertical="center"/>
    </xf>
    <xf numFmtId="176" fontId="0" fillId="0" borderId="0" xfId="0">
      <alignment vertical="center"/>
    </xf>
    <xf numFmtId="176" fontId="9" fillId="0" borderId="0" xfId="0" applyFont="1" applyBorder="1" applyAlignment="1">
      <alignment horizontal="left" vertical="center"/>
    </xf>
    <xf numFmtId="176" fontId="10" fillId="0" borderId="0" xfId="0" applyFont="1" applyBorder="1" applyAlignment="1">
      <alignment horizontal="center" vertical="center"/>
    </xf>
    <xf numFmtId="176" fontId="11" fillId="0" borderId="0" xfId="0" applyFont="1" applyBorder="1" applyAlignment="1">
      <alignment horizontal="center" vertical="center"/>
    </xf>
    <xf numFmtId="176" fontId="0" fillId="0" borderId="0" xfId="0">
      <alignment vertical="center"/>
    </xf>
    <xf numFmtId="176" fontId="9" fillId="0" borderId="0" xfId="0" applyFont="1" applyBorder="1" applyAlignment="1">
      <alignment horizontal="left" vertical="center"/>
    </xf>
    <xf numFmtId="176" fontId="10" fillId="0" borderId="0" xfId="0" applyFont="1" applyBorder="1" applyAlignment="1">
      <alignment horizontal="center" vertical="center"/>
    </xf>
    <xf numFmtId="176" fontId="11" fillId="0" borderId="0" xfId="0" applyFont="1" applyBorder="1" applyAlignment="1">
      <alignment horizontal="center" vertical="center"/>
    </xf>
    <xf numFmtId="176" fontId="0" fillId="0" borderId="0" xfId="0">
      <alignment vertical="center"/>
    </xf>
    <xf numFmtId="176" fontId="9" fillId="0" borderId="0" xfId="0" applyFont="1" applyBorder="1" applyAlignment="1">
      <alignment horizontal="left" vertical="center"/>
    </xf>
    <xf numFmtId="176" fontId="10" fillId="0" borderId="0" xfId="0" applyFont="1" applyBorder="1" applyAlignment="1">
      <alignment horizontal="center" vertical="center"/>
    </xf>
    <xf numFmtId="176" fontId="11" fillId="0" borderId="0" xfId="0" applyFont="1" applyBorder="1" applyAlignment="1">
      <alignment horizontal="center" vertical="center"/>
    </xf>
    <xf numFmtId="176" fontId="0" fillId="0" borderId="0" xfId="0">
      <alignment vertical="center"/>
    </xf>
    <xf numFmtId="176" fontId="9" fillId="0" borderId="0" xfId="0" applyFont="1" applyBorder="1" applyAlignment="1">
      <alignment horizontal="left" vertical="center"/>
    </xf>
    <xf numFmtId="176" fontId="10" fillId="0" borderId="0" xfId="0" applyFont="1" applyBorder="1" applyAlignment="1">
      <alignment horizontal="center" vertical="center"/>
    </xf>
    <xf numFmtId="176" fontId="11" fillId="0" borderId="0" xfId="0" applyFont="1" applyBorder="1" applyAlignment="1">
      <alignment horizontal="center" vertical="center"/>
    </xf>
    <xf numFmtId="176" fontId="0" fillId="0" borderId="0" xfId="0">
      <alignment vertical="center"/>
    </xf>
    <xf numFmtId="176" fontId="0" fillId="0" borderId="0" xfId="0" applyAlignment="1">
      <alignment horizontal="center" vertical="center"/>
    </xf>
    <xf numFmtId="178" fontId="24" fillId="0" borderId="1" xfId="0" applyNumberFormat="1" applyFont="1" applyBorder="1" applyAlignment="1">
      <alignment horizontal="center" vertical="center"/>
    </xf>
    <xf numFmtId="176" fontId="24" fillId="0" borderId="1" xfId="0" applyFont="1" applyBorder="1" applyAlignment="1">
      <alignment horizontal="center" vertical="center"/>
    </xf>
    <xf numFmtId="176" fontId="24" fillId="0" borderId="0" xfId="0" applyFont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 wrapText="1"/>
    </xf>
    <xf numFmtId="176" fontId="23" fillId="0" borderId="35" xfId="1" applyNumberFormat="1" applyFont="1" applyFill="1" applyBorder="1" applyAlignment="1">
      <alignment horizontal="center" vertical="center"/>
    </xf>
    <xf numFmtId="176" fontId="23" fillId="0" borderId="26" xfId="1" applyNumberFormat="1" applyFont="1" applyFill="1" applyBorder="1" applyAlignment="1">
      <alignment horizontal="center" vertical="center"/>
    </xf>
    <xf numFmtId="176" fontId="0" fillId="0" borderId="38" xfId="0" applyBorder="1">
      <alignment vertical="center"/>
    </xf>
    <xf numFmtId="176" fontId="0" fillId="0" borderId="41" xfId="0" applyBorder="1">
      <alignment vertical="center"/>
    </xf>
    <xf numFmtId="176" fontId="0" fillId="0" borderId="42" xfId="0" applyBorder="1">
      <alignment vertical="center"/>
    </xf>
    <xf numFmtId="176" fontId="0" fillId="0" borderId="43" xfId="0" applyBorder="1">
      <alignment vertical="center"/>
    </xf>
    <xf numFmtId="176" fontId="0" fillId="0" borderId="44" xfId="0" applyBorder="1">
      <alignment vertical="center"/>
    </xf>
    <xf numFmtId="176" fontId="0" fillId="0" borderId="34" xfId="0" applyBorder="1">
      <alignment vertical="center"/>
    </xf>
    <xf numFmtId="176" fontId="0" fillId="0" borderId="45" xfId="0" applyBorder="1">
      <alignment vertical="center"/>
    </xf>
    <xf numFmtId="176" fontId="0" fillId="0" borderId="46" xfId="0" applyBorder="1">
      <alignment vertical="center"/>
    </xf>
    <xf numFmtId="176" fontId="32" fillId="0" borderId="0" xfId="45" applyFont="1" applyFill="1" applyBorder="1" applyAlignment="1">
      <alignment vertical="center" wrapText="1"/>
    </xf>
    <xf numFmtId="176" fontId="0" fillId="0" borderId="0" xfId="0">
      <alignment vertical="center"/>
    </xf>
    <xf numFmtId="176" fontId="0" fillId="0" borderId="0" xfId="0" applyAlignment="1">
      <alignment horizontal="center" vertical="center"/>
    </xf>
    <xf numFmtId="176" fontId="9" fillId="0" borderId="0" xfId="0" applyFont="1" applyBorder="1" applyAlignment="1">
      <alignment horizontal="left" vertical="center"/>
    </xf>
    <xf numFmtId="176" fontId="10" fillId="0" borderId="0" xfId="0" applyFont="1" applyBorder="1" applyAlignment="1">
      <alignment horizontal="center" vertical="center"/>
    </xf>
    <xf numFmtId="176" fontId="11" fillId="0" borderId="0" xfId="0" applyFont="1" applyBorder="1" applyAlignment="1">
      <alignment horizontal="center" vertical="center"/>
    </xf>
    <xf numFmtId="176" fontId="7" fillId="0" borderId="31" xfId="0" applyFont="1" applyBorder="1" applyAlignment="1">
      <alignment horizontal="center" vertical="center"/>
    </xf>
    <xf numFmtId="176" fontId="14" fillId="0" borderId="0" xfId="0" applyFont="1" applyBorder="1" applyAlignment="1">
      <alignment horizontal="center" vertical="center"/>
    </xf>
    <xf numFmtId="176" fontId="14" fillId="0" borderId="30" xfId="0" applyFont="1" applyFill="1" applyBorder="1" applyAlignment="1">
      <alignment vertical="center"/>
    </xf>
    <xf numFmtId="176" fontId="14" fillId="0" borderId="29" xfId="0" applyFont="1" applyFill="1" applyBorder="1" applyAlignment="1">
      <alignment vertical="center"/>
    </xf>
    <xf numFmtId="176" fontId="22" fillId="0" borderId="25" xfId="0" applyFont="1" applyFill="1" applyBorder="1" applyAlignment="1">
      <alignment vertical="center"/>
    </xf>
    <xf numFmtId="176" fontId="22" fillId="4" borderId="31" xfId="0" applyFont="1" applyFill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176" fontId="29" fillId="0" borderId="0" xfId="29" applyFont="1" applyAlignment="1">
      <alignment horizontal="center" vertical="center"/>
    </xf>
    <xf numFmtId="176" fontId="29" fillId="0" borderId="0" xfId="29" applyFont="1" applyAlignment="1">
      <alignment vertical="center" wrapText="1"/>
    </xf>
    <xf numFmtId="176" fontId="31" fillId="0" borderId="0" xfId="45" applyFont="1">
      <alignment vertical="center"/>
    </xf>
    <xf numFmtId="176" fontId="31" fillId="7" borderId="1" xfId="45" applyFont="1" applyFill="1" applyBorder="1" applyAlignment="1">
      <alignment horizontal="center" vertical="center"/>
    </xf>
    <xf numFmtId="176" fontId="31" fillId="7" borderId="1" xfId="45" applyFont="1" applyFill="1" applyBorder="1" applyAlignment="1">
      <alignment horizontal="center" vertical="center" wrapText="1"/>
    </xf>
    <xf numFmtId="176" fontId="31" fillId="0" borderId="1" xfId="45" applyFont="1" applyBorder="1" applyAlignment="1">
      <alignment horizontal="center" vertical="center"/>
    </xf>
    <xf numFmtId="176" fontId="31" fillId="0" borderId="1" xfId="45" applyFont="1" applyBorder="1" applyAlignment="1">
      <alignment horizontal="center" vertical="center" wrapText="1"/>
    </xf>
    <xf numFmtId="176" fontId="31" fillId="0" borderId="1" xfId="45" applyFont="1" applyFill="1" applyBorder="1" applyAlignment="1" applyProtection="1">
      <alignment horizontal="center" vertical="center" wrapText="1"/>
      <protection locked="0"/>
    </xf>
    <xf numFmtId="176" fontId="0" fillId="0" borderId="0" xfId="0">
      <alignment vertical="center"/>
    </xf>
    <xf numFmtId="176" fontId="0" fillId="0" borderId="0" xfId="0" applyAlignment="1">
      <alignment horizontal="center" vertical="center"/>
    </xf>
    <xf numFmtId="176" fontId="9" fillId="0" borderId="0" xfId="0" applyFont="1" applyBorder="1" applyAlignment="1">
      <alignment horizontal="left" vertical="center"/>
    </xf>
    <xf numFmtId="176" fontId="10" fillId="0" borderId="0" xfId="0" applyFont="1" applyBorder="1" applyAlignment="1">
      <alignment horizontal="center" vertical="center"/>
    </xf>
    <xf numFmtId="176" fontId="11" fillId="0" borderId="0" xfId="0" applyFont="1" applyBorder="1" applyAlignment="1">
      <alignment horizontal="center" vertical="center"/>
    </xf>
    <xf numFmtId="176" fontId="14" fillId="0" borderId="0" xfId="0" applyFont="1" applyBorder="1" applyAlignment="1">
      <alignment horizontal="center" vertical="center"/>
    </xf>
    <xf numFmtId="176" fontId="14" fillId="0" borderId="30" xfId="0" applyFont="1" applyFill="1" applyBorder="1" applyAlignment="1">
      <alignment vertical="center"/>
    </xf>
    <xf numFmtId="176" fontId="14" fillId="0" borderId="29" xfId="0" applyFont="1" applyFill="1" applyBorder="1" applyAlignment="1">
      <alignment vertical="center"/>
    </xf>
    <xf numFmtId="176" fontId="22" fillId="0" borderId="25" xfId="0" applyFont="1" applyFill="1" applyBorder="1" applyAlignment="1">
      <alignment vertical="center"/>
    </xf>
    <xf numFmtId="176" fontId="22" fillId="4" borderId="31" xfId="0" applyFont="1" applyFill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176" fontId="0" fillId="0" borderId="0" xfId="0">
      <alignment vertical="center"/>
    </xf>
    <xf numFmtId="176" fontId="0" fillId="0" borderId="0" xfId="0" applyAlignment="1">
      <alignment horizontal="center" vertical="center"/>
    </xf>
    <xf numFmtId="176" fontId="9" fillId="0" borderId="0" xfId="0" applyFont="1" applyBorder="1" applyAlignment="1">
      <alignment horizontal="left" vertical="center"/>
    </xf>
    <xf numFmtId="176" fontId="10" fillId="0" borderId="0" xfId="0" applyFont="1" applyBorder="1" applyAlignment="1">
      <alignment horizontal="center" vertical="center"/>
    </xf>
    <xf numFmtId="176" fontId="11" fillId="0" borderId="0" xfId="0" applyFont="1" applyBorder="1" applyAlignment="1">
      <alignment horizontal="center" vertical="center"/>
    </xf>
    <xf numFmtId="176" fontId="14" fillId="0" borderId="0" xfId="0" applyFont="1" applyBorder="1" applyAlignment="1">
      <alignment horizontal="center" vertical="center"/>
    </xf>
    <xf numFmtId="176" fontId="14" fillId="0" borderId="30" xfId="0" applyFont="1" applyFill="1" applyBorder="1" applyAlignment="1">
      <alignment vertical="center"/>
    </xf>
    <xf numFmtId="176" fontId="14" fillId="0" borderId="29" xfId="0" applyFont="1" applyFill="1" applyBorder="1" applyAlignment="1">
      <alignment vertical="center"/>
    </xf>
    <xf numFmtId="176" fontId="22" fillId="0" borderId="25" xfId="0" applyFont="1" applyFill="1" applyBorder="1" applyAlignment="1">
      <alignment vertical="center"/>
    </xf>
    <xf numFmtId="176" fontId="22" fillId="4" borderId="31" xfId="0" applyFont="1" applyFill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7" fillId="6" borderId="39" xfId="0" applyFont="1" applyFill="1" applyBorder="1" applyAlignment="1">
      <alignment horizontal="center" vertical="center"/>
    </xf>
    <xf numFmtId="176" fontId="7" fillId="6" borderId="36" xfId="0" applyFont="1" applyFill="1" applyBorder="1" applyAlignment="1">
      <alignment horizontal="center" vertical="center"/>
    </xf>
    <xf numFmtId="176" fontId="7" fillId="6" borderId="40" xfId="0" applyFont="1" applyFill="1" applyBorder="1" applyAlignment="1">
      <alignment horizontal="center" vertical="center"/>
    </xf>
    <xf numFmtId="176" fontId="7" fillId="6" borderId="21" xfId="0" applyFont="1" applyFill="1" applyBorder="1" applyAlignment="1">
      <alignment horizontal="center" vertical="center"/>
    </xf>
    <xf numFmtId="176" fontId="7" fillId="6" borderId="24" xfId="0" applyFont="1" applyFill="1" applyBorder="1" applyAlignment="1">
      <alignment horizontal="center" vertical="center"/>
    </xf>
    <xf numFmtId="176" fontId="7" fillId="6" borderId="22" xfId="0" applyFont="1" applyFill="1" applyBorder="1" applyAlignment="1">
      <alignment horizontal="center" vertical="center"/>
    </xf>
    <xf numFmtId="176" fontId="7" fillId="6" borderId="21" xfId="0" applyFont="1" applyFill="1" applyBorder="1" applyAlignment="1">
      <alignment horizontal="center" vertical="center"/>
    </xf>
    <xf numFmtId="176" fontId="7" fillId="6" borderId="24" xfId="0" applyFont="1" applyFill="1" applyBorder="1" applyAlignment="1">
      <alignment horizontal="center" vertical="center"/>
    </xf>
    <xf numFmtId="176" fontId="7" fillId="6" borderId="22" xfId="0" applyFont="1" applyFill="1" applyBorder="1" applyAlignment="1">
      <alignment horizontal="center" vertical="center"/>
    </xf>
    <xf numFmtId="176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0" xfId="0" applyAlignment="1">
      <alignment horizontal="center" vertical="center"/>
    </xf>
    <xf numFmtId="176" fontId="7" fillId="6" borderId="21" xfId="0" applyFont="1" applyFill="1" applyBorder="1" applyAlignment="1">
      <alignment horizontal="center" vertical="center"/>
    </xf>
    <xf numFmtId="176" fontId="7" fillId="6" borderId="24" xfId="0" applyFont="1" applyFill="1" applyBorder="1" applyAlignment="1">
      <alignment horizontal="center" vertical="center"/>
    </xf>
    <xf numFmtId="176" fontId="9" fillId="0" borderId="0" xfId="0" applyFont="1" applyBorder="1" applyAlignment="1">
      <alignment horizontal="left" vertical="center"/>
    </xf>
    <xf numFmtId="176" fontId="10" fillId="0" borderId="0" xfId="0" applyFont="1" applyBorder="1" applyAlignment="1">
      <alignment horizontal="center" vertical="center"/>
    </xf>
    <xf numFmtId="176" fontId="11" fillId="0" borderId="0" xfId="0" applyFont="1" applyBorder="1" applyAlignment="1">
      <alignment horizontal="center" vertical="center"/>
    </xf>
    <xf numFmtId="176" fontId="7" fillId="0" borderId="31" xfId="0" applyFont="1" applyBorder="1" applyAlignment="1">
      <alignment horizontal="center" vertical="center"/>
    </xf>
    <xf numFmtId="176" fontId="14" fillId="0" borderId="0" xfId="0" applyFont="1" applyBorder="1" applyAlignment="1">
      <alignment horizontal="center" vertical="center"/>
    </xf>
    <xf numFmtId="176" fontId="0" fillId="0" borderId="1" xfId="0" applyBorder="1" applyAlignment="1">
      <alignment horizontal="center" vertical="center"/>
    </xf>
    <xf numFmtId="176" fontId="14" fillId="0" borderId="30" xfId="0" applyFont="1" applyFill="1" applyBorder="1" applyAlignment="1">
      <alignment vertical="center"/>
    </xf>
    <xf numFmtId="176" fontId="14" fillId="0" borderId="29" xfId="0" applyFont="1" applyFill="1" applyBorder="1" applyAlignment="1">
      <alignment vertical="center"/>
    </xf>
    <xf numFmtId="176" fontId="22" fillId="0" borderId="25" xfId="0" applyFont="1" applyFill="1" applyBorder="1" applyAlignment="1">
      <alignment vertical="center"/>
    </xf>
    <xf numFmtId="176" fontId="22" fillId="4" borderId="31" xfId="0" applyFont="1" applyFill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6" fontId="0" fillId="0" borderId="0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7" fillId="6" borderId="22" xfId="0" applyFont="1" applyFill="1" applyBorder="1" applyAlignment="1">
      <alignment horizontal="center" vertical="center"/>
    </xf>
    <xf numFmtId="176" fontId="7" fillId="6" borderId="21" xfId="0" applyFont="1" applyFill="1" applyBorder="1" applyAlignment="1">
      <alignment horizontal="center" vertical="center"/>
    </xf>
    <xf numFmtId="176" fontId="7" fillId="6" borderId="24" xfId="0" applyFont="1" applyFill="1" applyBorder="1" applyAlignment="1">
      <alignment horizontal="center" vertical="center"/>
    </xf>
    <xf numFmtId="176" fontId="7" fillId="6" borderId="22" xfId="0" applyFont="1" applyFill="1" applyBorder="1" applyAlignment="1">
      <alignment horizontal="center" vertical="center"/>
    </xf>
    <xf numFmtId="176" fontId="7" fillId="6" borderId="21" xfId="0" applyFont="1" applyFill="1" applyBorder="1" applyAlignment="1">
      <alignment horizontal="center" vertical="center"/>
    </xf>
    <xf numFmtId="176" fontId="7" fillId="6" borderId="24" xfId="0" applyFont="1" applyFill="1" applyBorder="1" applyAlignment="1">
      <alignment horizontal="center" vertical="center"/>
    </xf>
    <xf numFmtId="176" fontId="7" fillId="6" borderId="22" xfId="0" applyFont="1" applyFill="1" applyBorder="1" applyAlignment="1">
      <alignment horizontal="center" vertical="center"/>
    </xf>
    <xf numFmtId="177" fontId="6" fillId="6" borderId="1" xfId="0" applyNumberFormat="1" applyFont="1" applyFill="1" applyBorder="1" applyAlignment="1">
      <alignment horizontal="center" vertical="center"/>
    </xf>
    <xf numFmtId="177" fontId="7" fillId="6" borderId="1" xfId="0" applyNumberFormat="1" applyFont="1" applyFill="1" applyBorder="1" applyAlignment="1">
      <alignment horizontal="center" vertical="center"/>
    </xf>
    <xf numFmtId="177" fontId="13" fillId="6" borderId="32" xfId="0" applyNumberFormat="1" applyFont="1" applyFill="1" applyBorder="1" applyAlignment="1">
      <alignment horizontal="center" vertical="center"/>
    </xf>
    <xf numFmtId="177" fontId="7" fillId="6" borderId="35" xfId="0" applyNumberFormat="1" applyFont="1" applyFill="1" applyBorder="1" applyAlignment="1">
      <alignment horizontal="center" vertical="center"/>
    </xf>
    <xf numFmtId="176" fontId="7" fillId="6" borderId="28" xfId="0" applyFont="1" applyFill="1" applyBorder="1" applyAlignment="1">
      <alignment horizontal="center" vertical="center"/>
    </xf>
    <xf numFmtId="176" fontId="6" fillId="6" borderId="19" xfId="0" applyFont="1" applyFill="1" applyBorder="1" applyAlignment="1">
      <alignment horizontal="center" vertical="center"/>
    </xf>
    <xf numFmtId="176" fontId="7" fillId="6" borderId="19" xfId="0" applyFont="1" applyFill="1" applyBorder="1" applyAlignment="1">
      <alignment horizontal="center" vertical="center"/>
    </xf>
    <xf numFmtId="176" fontId="12" fillId="6" borderId="19" xfId="0" applyFont="1" applyFill="1" applyBorder="1" applyAlignment="1">
      <alignment horizontal="center" vertical="center"/>
    </xf>
    <xf numFmtId="176" fontId="13" fillId="6" borderId="16" xfId="0" applyFont="1" applyFill="1" applyBorder="1" applyAlignment="1">
      <alignment horizontal="center" vertical="center"/>
    </xf>
    <xf numFmtId="176" fontId="7" fillId="0" borderId="35" xfId="0" applyFont="1" applyBorder="1" applyAlignment="1">
      <alignment horizontal="center" vertical="center"/>
    </xf>
    <xf numFmtId="176" fontId="8" fillId="0" borderId="32" xfId="1" applyNumberFormat="1" applyFont="1" applyFill="1" applyBorder="1" applyAlignment="1">
      <alignment horizontal="center" vertical="center"/>
    </xf>
    <xf numFmtId="176" fontId="8" fillId="6" borderId="1" xfId="1" applyNumberFormat="1" applyFont="1" applyFill="1" applyBorder="1" applyAlignment="1">
      <alignment horizontal="center" vertical="center"/>
    </xf>
    <xf numFmtId="177" fontId="12" fillId="6" borderId="1" xfId="0" applyNumberFormat="1" applyFont="1" applyFill="1" applyBorder="1" applyAlignment="1">
      <alignment horizontal="center" vertical="center"/>
    </xf>
    <xf numFmtId="177" fontId="33" fillId="6" borderId="32" xfId="0" applyNumberFormat="1" applyFont="1" applyFill="1" applyBorder="1" applyAlignment="1">
      <alignment horizontal="center" vertical="center"/>
    </xf>
    <xf numFmtId="176" fontId="0" fillId="0" borderId="0" xfId="0" applyFill="1" applyAlignment="1">
      <alignment horizontal="center" vertical="center"/>
    </xf>
    <xf numFmtId="176" fontId="8" fillId="6" borderId="12" xfId="1" applyNumberFormat="1" applyFont="1" applyFill="1" applyBorder="1" applyAlignment="1">
      <alignment horizontal="center" vertical="center"/>
    </xf>
    <xf numFmtId="176" fontId="8" fillId="6" borderId="11" xfId="1" applyNumberFormat="1" applyFont="1" applyFill="1" applyBorder="1" applyAlignment="1">
      <alignment horizontal="center" vertical="center" wrapText="1"/>
    </xf>
    <xf numFmtId="176" fontId="8" fillId="6" borderId="32" xfId="1" applyNumberFormat="1" applyFont="1" applyFill="1" applyBorder="1" applyAlignment="1">
      <alignment horizontal="center" vertical="center" wrapText="1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19" xfId="1" applyNumberFormat="1" applyFont="1" applyFill="1" applyBorder="1" applyAlignment="1">
      <alignment horizontal="center" vertical="center"/>
    </xf>
    <xf numFmtId="176" fontId="8" fillId="0" borderId="16" xfId="1" applyNumberFormat="1" applyFont="1" applyFill="1" applyBorder="1" applyAlignment="1">
      <alignment horizontal="center" vertical="center"/>
    </xf>
    <xf numFmtId="176" fontId="8" fillId="0" borderId="17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176" fontId="8" fillId="0" borderId="27" xfId="1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32" xfId="1" applyNumberFormat="1" applyFont="1" applyFill="1" applyBorder="1" applyAlignment="1">
      <alignment horizontal="center" vertical="center" wrapText="1"/>
    </xf>
    <xf numFmtId="176" fontId="8" fillId="0" borderId="12" xfId="1" applyNumberFormat="1" applyFont="1" applyFill="1" applyBorder="1" applyAlignment="1">
      <alignment horizontal="center" vertical="center"/>
    </xf>
    <xf numFmtId="176" fontId="8" fillId="0" borderId="11" xfId="1" applyNumberFormat="1" applyFont="1" applyFill="1" applyBorder="1" applyAlignment="1">
      <alignment horizontal="center" vertical="center" wrapText="1"/>
    </xf>
    <xf numFmtId="176" fontId="8" fillId="0" borderId="11" xfId="1" applyNumberFormat="1" applyFont="1" applyFill="1" applyBorder="1" applyAlignment="1">
      <alignment horizontal="center" vertical="center"/>
    </xf>
    <xf numFmtId="176" fontId="8" fillId="0" borderId="33" xfId="1" applyNumberFormat="1" applyFont="1" applyFill="1" applyBorder="1" applyAlignment="1">
      <alignment horizontal="center" vertical="center"/>
    </xf>
    <xf numFmtId="176" fontId="8" fillId="0" borderId="17" xfId="1" applyNumberFormat="1" applyFont="1" applyFill="1" applyBorder="1" applyAlignment="1">
      <alignment horizontal="center" vertical="center" wrapText="1"/>
    </xf>
    <xf numFmtId="176" fontId="34" fillId="0" borderId="1" xfId="1" applyNumberFormat="1" applyFont="1" applyFill="1" applyBorder="1" applyAlignment="1">
      <alignment horizontal="center" vertical="center"/>
    </xf>
    <xf numFmtId="176" fontId="34" fillId="0" borderId="9" xfId="1" applyNumberFormat="1" applyFont="1" applyFill="1" applyBorder="1" applyAlignment="1">
      <alignment horizontal="center" vertical="center"/>
    </xf>
    <xf numFmtId="176" fontId="33" fillId="6" borderId="16" xfId="0" applyFont="1" applyFill="1" applyBorder="1" applyAlignment="1">
      <alignment horizontal="center" vertical="center"/>
    </xf>
    <xf numFmtId="176" fontId="0" fillId="0" borderId="0" xfId="0" applyAlignment="1">
      <alignment horizontal="right" vertical="center"/>
    </xf>
    <xf numFmtId="41" fontId="0" fillId="0" borderId="0" xfId="104" applyFont="1" applyAlignment="1">
      <alignment horizontal="right" vertical="center"/>
    </xf>
    <xf numFmtId="176" fontId="34" fillId="0" borderId="32" xfId="1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8" fillId="0" borderId="19" xfId="1" applyNumberFormat="1" applyFont="1" applyFill="1" applyBorder="1" applyAlignment="1">
      <alignment horizontal="center" vertical="center"/>
    </xf>
    <xf numFmtId="176" fontId="0" fillId="0" borderId="0" xfId="0" applyFont="1" applyFill="1" applyBorder="1" applyAlignment="1" applyProtection="1">
      <alignment horizontal="center" vertical="center" wrapText="1"/>
      <protection locked="0"/>
    </xf>
    <xf numFmtId="176" fontId="0" fillId="0" borderId="49" xfId="0" applyFill="1" applyBorder="1" applyAlignment="1">
      <alignment horizontal="center" vertical="center"/>
    </xf>
    <xf numFmtId="176" fontId="7" fillId="6" borderId="50" xfId="0" applyFont="1" applyFill="1" applyBorder="1" applyAlignment="1">
      <alignment horizontal="center" vertical="center"/>
    </xf>
    <xf numFmtId="176" fontId="8" fillId="0" borderId="52" xfId="1" applyNumberFormat="1" applyFont="1" applyFill="1" applyBorder="1" applyAlignment="1">
      <alignment horizontal="center" vertical="center"/>
    </xf>
    <xf numFmtId="176" fontId="8" fillId="0" borderId="53" xfId="1" applyNumberFormat="1" applyFont="1" applyFill="1" applyBorder="1" applyAlignment="1">
      <alignment horizontal="center" vertical="center"/>
    </xf>
    <xf numFmtId="176" fontId="7" fillId="6" borderId="29" xfId="0" applyFont="1" applyFill="1" applyBorder="1" applyAlignment="1">
      <alignment horizontal="center" vertical="center"/>
    </xf>
    <xf numFmtId="176" fontId="8" fillId="0" borderId="46" xfId="1" applyNumberFormat="1" applyFont="1" applyFill="1" applyBorder="1" applyAlignment="1">
      <alignment horizontal="center" vertical="center"/>
    </xf>
    <xf numFmtId="176" fontId="7" fillId="0" borderId="0" xfId="0" applyFont="1" applyFill="1" applyBorder="1" applyAlignment="1">
      <alignment horizontal="center" vertical="center"/>
    </xf>
    <xf numFmtId="176" fontId="0" fillId="0" borderId="0" xfId="0" applyFill="1" applyBorder="1" applyAlignment="1">
      <alignment horizontal="center" vertical="center"/>
    </xf>
    <xf numFmtId="176" fontId="0" fillId="0" borderId="31" xfId="0" applyFont="1" applyFill="1" applyBorder="1" applyAlignment="1" applyProtection="1">
      <alignment horizontal="center" vertical="center" wrapText="1"/>
      <protection locked="0"/>
    </xf>
    <xf numFmtId="176" fontId="7" fillId="0" borderId="26" xfId="0" applyFont="1" applyBorder="1" applyAlignment="1">
      <alignment horizontal="center" vertical="center"/>
    </xf>
    <xf numFmtId="176" fontId="0" fillId="0" borderId="31" xfId="0" applyFill="1" applyBorder="1" applyAlignment="1">
      <alignment horizontal="center" vertical="center"/>
    </xf>
    <xf numFmtId="0" fontId="3" fillId="0" borderId="0" xfId="105">
      <alignment vertical="center"/>
    </xf>
    <xf numFmtId="49" fontId="27" fillId="0" borderId="0" xfId="105" applyNumberFormat="1" applyFont="1">
      <alignment vertical="center"/>
    </xf>
    <xf numFmtId="176" fontId="8" fillId="0" borderId="19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176" fontId="7" fillId="6" borderId="22" xfId="0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17" xfId="1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0" fillId="0" borderId="0" xfId="104" applyNumberFormat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19" fillId="0" borderId="0" xfId="0" applyNumberFormat="1" applyFont="1" applyAlignment="1">
      <alignment horizontal="right" vertical="center"/>
    </xf>
    <xf numFmtId="0" fontId="19" fillId="0" borderId="0" xfId="104" applyNumberFormat="1" applyFont="1" applyAlignment="1">
      <alignment horizontal="right" vertical="center"/>
    </xf>
    <xf numFmtId="0" fontId="0" fillId="0" borderId="0" xfId="0" applyNumberFormat="1" applyFont="1" applyAlignment="1">
      <alignment horizontal="right" vertical="center"/>
    </xf>
    <xf numFmtId="0" fontId="35" fillId="0" borderId="0" xfId="0" applyNumberFormat="1" applyFont="1" applyAlignment="1">
      <alignment horizontal="right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177" fontId="33" fillId="6" borderId="27" xfId="0" applyNumberFormat="1" applyFont="1" applyFill="1" applyBorder="1" applyAlignment="1">
      <alignment horizontal="center" vertical="center"/>
    </xf>
    <xf numFmtId="176" fontId="27" fillId="0" borderId="25" xfId="0" applyFont="1" applyBorder="1" applyAlignment="1">
      <alignment horizontal="center" vertical="center"/>
    </xf>
    <xf numFmtId="176" fontId="27" fillId="0" borderId="30" xfId="0" applyFont="1" applyBorder="1" applyAlignment="1">
      <alignment horizontal="center" vertical="center"/>
    </xf>
    <xf numFmtId="176" fontId="27" fillId="0" borderId="29" xfId="0" applyFont="1" applyBorder="1" applyAlignment="1">
      <alignment horizontal="center" vertical="center"/>
    </xf>
    <xf numFmtId="176" fontId="0" fillId="0" borderId="38" xfId="0" applyBorder="1" applyAlignment="1">
      <alignment horizontal="left" vertical="top" wrapText="1"/>
    </xf>
    <xf numFmtId="176" fontId="0" fillId="0" borderId="41" xfId="0" applyBorder="1" applyAlignment="1">
      <alignment horizontal="left" vertical="top"/>
    </xf>
    <xf numFmtId="176" fontId="0" fillId="0" borderId="42" xfId="0" applyBorder="1" applyAlignment="1">
      <alignment horizontal="left" vertical="top"/>
    </xf>
    <xf numFmtId="176" fontId="0" fillId="0" borderId="43" xfId="0" applyBorder="1" applyAlignment="1">
      <alignment horizontal="left" vertical="top"/>
    </xf>
    <xf numFmtId="176" fontId="0" fillId="0" borderId="0" xfId="0" applyBorder="1" applyAlignment="1">
      <alignment horizontal="left" vertical="top"/>
    </xf>
    <xf numFmtId="176" fontId="0" fillId="0" borderId="44" xfId="0" applyBorder="1" applyAlignment="1">
      <alignment horizontal="left" vertical="top"/>
    </xf>
    <xf numFmtId="176" fontId="0" fillId="0" borderId="34" xfId="0" applyBorder="1" applyAlignment="1">
      <alignment horizontal="left" vertical="top"/>
    </xf>
    <xf numFmtId="176" fontId="0" fillId="0" borderId="45" xfId="0" applyBorder="1" applyAlignment="1">
      <alignment horizontal="left" vertical="top"/>
    </xf>
    <xf numFmtId="176" fontId="0" fillId="0" borderId="46" xfId="0" applyBorder="1" applyAlignment="1">
      <alignment horizontal="left" vertical="top"/>
    </xf>
    <xf numFmtId="0" fontId="27" fillId="0" borderId="25" xfId="105" applyFont="1" applyBorder="1" applyAlignment="1">
      <alignment horizontal="center" vertical="center"/>
    </xf>
    <xf numFmtId="0" fontId="27" fillId="0" borderId="30" xfId="105" applyFont="1" applyBorder="1" applyAlignment="1">
      <alignment horizontal="center" vertical="center"/>
    </xf>
    <xf numFmtId="0" fontId="27" fillId="0" borderId="29" xfId="105" applyFont="1" applyBorder="1" applyAlignment="1">
      <alignment horizontal="center" vertical="center"/>
    </xf>
    <xf numFmtId="176" fontId="30" fillId="0" borderId="0" xfId="45" applyFont="1" applyAlignment="1">
      <alignment horizontal="center" vertical="center"/>
    </xf>
    <xf numFmtId="176" fontId="31" fillId="7" borderId="14" xfId="45" applyFont="1" applyFill="1" applyBorder="1" applyAlignment="1">
      <alignment horizontal="center" vertical="center"/>
    </xf>
    <xf numFmtId="176" fontId="31" fillId="7" borderId="13" xfId="45" applyFont="1" applyFill="1" applyBorder="1" applyAlignment="1">
      <alignment horizontal="center" vertical="center"/>
    </xf>
    <xf numFmtId="176" fontId="32" fillId="8" borderId="14" xfId="45" applyFont="1" applyFill="1" applyBorder="1" applyAlignment="1">
      <alignment horizontal="center" vertical="center" wrapText="1"/>
    </xf>
    <xf numFmtId="176" fontId="32" fillId="8" borderId="47" xfId="45" applyFont="1" applyFill="1" applyBorder="1" applyAlignment="1">
      <alignment horizontal="center" vertical="center" wrapText="1"/>
    </xf>
    <xf numFmtId="176" fontId="32" fillId="8" borderId="13" xfId="45" applyFont="1" applyFill="1" applyBorder="1" applyAlignment="1">
      <alignment horizontal="center" vertical="center" wrapText="1"/>
    </xf>
    <xf numFmtId="176" fontId="0" fillId="0" borderId="54" xfId="0" applyFill="1" applyBorder="1" applyAlignment="1">
      <alignment horizontal="center" vertical="center"/>
    </xf>
    <xf numFmtId="176" fontId="0" fillId="0" borderId="49" xfId="0" applyFill="1" applyBorder="1" applyAlignment="1">
      <alignment horizontal="center" vertical="center"/>
    </xf>
    <xf numFmtId="176" fontId="0" fillId="0" borderId="50" xfId="0" applyBorder="1" applyAlignment="1">
      <alignment horizontal="center" vertical="center"/>
    </xf>
    <xf numFmtId="176" fontId="0" fillId="0" borderId="51" xfId="0" applyBorder="1" applyAlignment="1">
      <alignment horizontal="center" vertical="center"/>
    </xf>
    <xf numFmtId="176" fontId="0" fillId="0" borderId="48" xfId="0" applyBorder="1" applyAlignment="1">
      <alignment horizontal="center" vertical="center"/>
    </xf>
    <xf numFmtId="176" fontId="0" fillId="0" borderId="26" xfId="0" applyFill="1" applyBorder="1" applyAlignment="1" applyProtection="1">
      <alignment horizontal="center" vertical="center" wrapText="1"/>
      <protection locked="0"/>
    </xf>
    <xf numFmtId="176" fontId="0" fillId="0" borderId="9" xfId="0" applyFont="1" applyFill="1" applyBorder="1" applyAlignment="1" applyProtection="1">
      <alignment horizontal="center" vertical="center" wrapText="1"/>
      <protection locked="0"/>
    </xf>
    <xf numFmtId="176" fontId="8" fillId="0" borderId="9" xfId="1" applyNumberFormat="1" applyFont="1" applyFill="1" applyBorder="1" applyAlignment="1">
      <alignment horizontal="center" vertical="center"/>
    </xf>
    <xf numFmtId="176" fontId="0" fillId="0" borderId="1" xfId="0" applyFont="1" applyFill="1" applyBorder="1" applyAlignment="1" applyProtection="1">
      <alignment horizontal="center" vertical="center" wrapText="1"/>
      <protection locked="0"/>
    </xf>
    <xf numFmtId="176" fontId="8" fillId="0" borderId="1" xfId="1" applyNumberFormat="1" applyFont="1" applyFill="1" applyBorder="1" applyAlignment="1">
      <alignment horizontal="center" vertical="center"/>
    </xf>
    <xf numFmtId="176" fontId="0" fillId="0" borderId="35" xfId="0" applyFill="1" applyBorder="1" applyAlignment="1" applyProtection="1">
      <alignment horizontal="center" vertical="center" wrapText="1"/>
      <protection locked="0"/>
    </xf>
    <xf numFmtId="176" fontId="8" fillId="0" borderId="35" xfId="1" applyNumberFormat="1" applyFont="1" applyFill="1" applyBorder="1" applyAlignment="1">
      <alignment horizontal="center" vertical="center"/>
    </xf>
    <xf numFmtId="176" fontId="7" fillId="0" borderId="30" xfId="0" applyFont="1" applyBorder="1" applyAlignment="1">
      <alignment horizontal="center" vertical="center"/>
    </xf>
    <xf numFmtId="176" fontId="7" fillId="0" borderId="29" xfId="0" applyFont="1" applyBorder="1" applyAlignment="1">
      <alignment horizontal="center" vertical="center"/>
    </xf>
    <xf numFmtId="176" fontId="7" fillId="6" borderId="38" xfId="0" applyFont="1" applyFill="1" applyBorder="1" applyAlignment="1">
      <alignment horizontal="center" vertical="center"/>
    </xf>
    <xf numFmtId="176" fontId="7" fillId="6" borderId="37" xfId="0" applyFont="1" applyFill="1" applyBorder="1" applyAlignment="1">
      <alignment horizontal="center" vertical="center"/>
    </xf>
    <xf numFmtId="176" fontId="7" fillId="6" borderId="36" xfId="0" applyFont="1" applyFill="1" applyBorder="1" applyAlignment="1">
      <alignment horizontal="center" vertical="center"/>
    </xf>
    <xf numFmtId="176" fontId="8" fillId="0" borderId="19" xfId="1" applyNumberFormat="1" applyFont="1" applyFill="1" applyBorder="1" applyAlignment="1">
      <alignment horizontal="center" vertical="center"/>
    </xf>
    <xf numFmtId="176" fontId="8" fillId="0" borderId="28" xfId="1" applyNumberFormat="1" applyFont="1" applyFill="1" applyBorder="1" applyAlignment="1">
      <alignment horizontal="center" vertical="center"/>
    </xf>
    <xf numFmtId="176" fontId="0" fillId="0" borderId="28" xfId="0" applyBorder="1" applyAlignment="1">
      <alignment horizontal="center" vertical="center"/>
    </xf>
    <xf numFmtId="176" fontId="0" fillId="0" borderId="35" xfId="0" applyBorder="1" applyAlignment="1">
      <alignment horizontal="center" vertical="center"/>
    </xf>
    <xf numFmtId="176" fontId="0" fillId="0" borderId="26" xfId="0" applyBorder="1" applyAlignment="1">
      <alignment horizontal="center" vertical="center"/>
    </xf>
    <xf numFmtId="176" fontId="0" fillId="0" borderId="15" xfId="0" applyFont="1" applyFill="1" applyBorder="1" applyAlignment="1" applyProtection="1">
      <alignment horizontal="center" vertical="center" wrapText="1"/>
      <protection locked="0"/>
    </xf>
    <xf numFmtId="176" fontId="0" fillId="0" borderId="13" xfId="0" applyFont="1" applyFill="1" applyBorder="1" applyAlignment="1" applyProtection="1">
      <alignment horizontal="center" vertical="center" wrapText="1"/>
      <protection locked="0"/>
    </xf>
    <xf numFmtId="176" fontId="0" fillId="0" borderId="14" xfId="0" applyFont="1" applyFill="1" applyBorder="1" applyAlignment="1" applyProtection="1">
      <alignment horizontal="center" vertical="center" wrapText="1"/>
      <protection locked="0"/>
    </xf>
    <xf numFmtId="176" fontId="0" fillId="0" borderId="8" xfId="0" applyFont="1" applyFill="1" applyBorder="1" applyAlignment="1" applyProtection="1">
      <alignment horizontal="center" vertical="center" wrapText="1"/>
      <protection locked="0"/>
    </xf>
    <xf numFmtId="176" fontId="0" fillId="0" borderId="7" xfId="0" applyFont="1" applyFill="1" applyBorder="1" applyAlignment="1" applyProtection="1">
      <alignment horizontal="center" vertical="center" wrapText="1"/>
      <protection locked="0"/>
    </xf>
    <xf numFmtId="176" fontId="28" fillId="0" borderId="8" xfId="0" applyFont="1" applyFill="1" applyBorder="1" applyAlignment="1" applyProtection="1">
      <alignment horizontal="center" vertical="center" wrapText="1"/>
      <protection locked="0"/>
    </xf>
    <xf numFmtId="176" fontId="28" fillId="0" borderId="7" xfId="0" applyFont="1" applyFill="1" applyBorder="1" applyAlignment="1" applyProtection="1">
      <alignment horizontal="center" vertical="center" wrapText="1"/>
      <protection locked="0"/>
    </xf>
    <xf numFmtId="176" fontId="0" fillId="0" borderId="10" xfId="0" applyFont="1" applyFill="1" applyBorder="1" applyAlignment="1" applyProtection="1">
      <alignment horizontal="center" vertical="center" wrapText="1"/>
      <protection locked="0"/>
    </xf>
    <xf numFmtId="176" fontId="7" fillId="6" borderId="25" xfId="0" applyFont="1" applyFill="1" applyBorder="1" applyAlignment="1">
      <alignment horizontal="center" vertical="center"/>
    </xf>
    <xf numFmtId="176" fontId="7" fillId="6" borderId="23" xfId="0" applyFont="1" applyFill="1" applyBorder="1" applyAlignment="1">
      <alignment horizontal="center" vertical="center"/>
    </xf>
    <xf numFmtId="176" fontId="7" fillId="6" borderId="22" xfId="0" applyFont="1" applyFill="1" applyBorder="1" applyAlignment="1">
      <alignment horizontal="center" vertical="center"/>
    </xf>
    <xf numFmtId="176" fontId="0" fillId="0" borderId="20" xfId="0" applyFont="1" applyFill="1" applyBorder="1" applyAlignment="1" applyProtection="1">
      <alignment horizontal="center" vertical="center" wrapText="1"/>
      <protection locked="0"/>
    </xf>
    <xf numFmtId="176" fontId="0" fillId="0" borderId="18" xfId="0" applyFont="1" applyFill="1" applyBorder="1" applyAlignment="1" applyProtection="1">
      <alignment horizontal="center" vertical="center" wrapText="1"/>
      <protection locked="0"/>
    </xf>
    <xf numFmtId="176" fontId="0" fillId="0" borderId="17" xfId="0" applyFont="1" applyFill="1" applyBorder="1" applyAlignment="1" applyProtection="1">
      <alignment horizontal="center" vertical="center" wrapText="1"/>
      <protection locked="0"/>
    </xf>
    <xf numFmtId="176" fontId="0" fillId="0" borderId="0" xfId="0" applyFont="1" applyFill="1" applyBorder="1" applyAlignment="1" applyProtection="1">
      <alignment horizontal="center" vertical="center" wrapText="1"/>
      <protection locked="0"/>
    </xf>
    <xf numFmtId="176" fontId="0" fillId="0" borderId="0" xfId="0" applyFill="1" applyBorder="1" applyAlignment="1">
      <alignment horizontal="center" vertical="center"/>
    </xf>
    <xf numFmtId="176" fontId="0" fillId="0" borderId="10" xfId="0" applyFill="1" applyBorder="1" applyAlignment="1" applyProtection="1">
      <alignment horizontal="center" vertical="center" wrapText="1"/>
      <protection locked="0"/>
    </xf>
    <xf numFmtId="176" fontId="0" fillId="0" borderId="20" xfId="0" applyFill="1" applyBorder="1" applyAlignment="1" applyProtection="1">
      <alignment horizontal="center" vertical="center" wrapText="1"/>
      <protection locked="0"/>
    </xf>
    <xf numFmtId="176" fontId="28" fillId="0" borderId="0" xfId="0" applyFont="1" applyFill="1" applyBorder="1" applyAlignment="1" applyProtection="1">
      <alignment horizontal="center" vertical="center" wrapText="1"/>
      <protection locked="0"/>
    </xf>
    <xf numFmtId="176" fontId="0" fillId="0" borderId="28" xfId="0" applyFill="1" applyBorder="1" applyAlignment="1" applyProtection="1">
      <alignment horizontal="center" vertical="center" wrapText="1"/>
      <protection locked="0"/>
    </xf>
    <xf numFmtId="176" fontId="0" fillId="0" borderId="19" xfId="0" applyFont="1" applyFill="1" applyBorder="1" applyAlignment="1" applyProtection="1">
      <alignment horizontal="center" vertical="center" wrapText="1"/>
      <protection locked="0"/>
    </xf>
    <xf numFmtId="176" fontId="0" fillId="0" borderId="15" xfId="0" applyFill="1" applyBorder="1" applyAlignment="1" applyProtection="1">
      <alignment horizontal="center" vertical="center" wrapText="1"/>
      <protection locked="0"/>
    </xf>
    <xf numFmtId="176" fontId="0" fillId="6" borderId="35" xfId="0" applyFill="1" applyBorder="1" applyAlignment="1" applyProtection="1">
      <alignment horizontal="center" vertical="center" wrapText="1"/>
      <protection locked="0"/>
    </xf>
    <xf numFmtId="176" fontId="0" fillId="6" borderId="1" xfId="0" applyFill="1" applyBorder="1" applyAlignment="1" applyProtection="1">
      <alignment horizontal="center" vertical="center" wrapText="1"/>
      <protection locked="0"/>
    </xf>
    <xf numFmtId="176" fontId="0" fillId="6" borderId="1" xfId="0" applyFont="1" applyFill="1" applyBorder="1" applyAlignment="1" applyProtection="1">
      <alignment horizontal="center" vertical="center" wrapText="1"/>
      <protection locked="0"/>
    </xf>
    <xf numFmtId="176" fontId="8" fillId="0" borderId="0" xfId="1" applyNumberFormat="1" applyFont="1" applyFill="1" applyBorder="1" applyAlignment="1">
      <alignment horizontal="center" vertical="center"/>
    </xf>
    <xf numFmtId="176" fontId="0" fillId="6" borderId="15" xfId="0" applyFill="1" applyBorder="1" applyAlignment="1" applyProtection="1">
      <alignment horizontal="center" vertical="center" wrapText="1"/>
      <protection locked="0"/>
    </xf>
    <xf numFmtId="176" fontId="0" fillId="6" borderId="13" xfId="0" applyFont="1" applyFill="1" applyBorder="1" applyAlignment="1" applyProtection="1">
      <alignment horizontal="center" vertical="center" wrapText="1"/>
      <protection locked="0"/>
    </xf>
    <xf numFmtId="176" fontId="0" fillId="6" borderId="14" xfId="0" applyFont="1" applyFill="1" applyBorder="1" applyAlignment="1" applyProtection="1">
      <alignment horizontal="center" vertical="center" wrapText="1"/>
      <protection locked="0"/>
    </xf>
    <xf numFmtId="176" fontId="8" fillId="0" borderId="0" xfId="1" applyNumberFormat="1" applyFont="1" applyFill="1" applyBorder="1" applyAlignment="1">
      <alignment horizontal="center" vertical="center" wrapText="1"/>
    </xf>
    <xf numFmtId="176" fontId="0" fillId="0" borderId="8" xfId="0" applyFont="1" applyFill="1" applyBorder="1" applyAlignment="1" applyProtection="1">
      <alignment horizontal="center" vertical="center"/>
      <protection locked="0"/>
    </xf>
    <xf numFmtId="176" fontId="0" fillId="0" borderId="7" xfId="0" applyFont="1" applyFill="1" applyBorder="1" applyAlignment="1" applyProtection="1">
      <alignment horizontal="center" vertical="center"/>
      <protection locked="0"/>
    </xf>
    <xf numFmtId="176" fontId="8" fillId="0" borderId="10" xfId="1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176" fontId="8" fillId="0" borderId="20" xfId="1" applyNumberFormat="1" applyFont="1" applyFill="1" applyBorder="1" applyAlignment="1">
      <alignment horizontal="center" vertical="center"/>
    </xf>
    <xf numFmtId="176" fontId="8" fillId="0" borderId="18" xfId="1" applyNumberFormat="1" applyFont="1" applyFill="1" applyBorder="1" applyAlignment="1">
      <alignment horizontal="center" vertical="center"/>
    </xf>
    <xf numFmtId="176" fontId="0" fillId="0" borderId="14" xfId="0" applyFont="1" applyFill="1" applyBorder="1" applyAlignment="1" applyProtection="1">
      <alignment horizontal="center" vertical="center"/>
      <protection locked="0"/>
    </xf>
    <xf numFmtId="176" fontId="0" fillId="0" borderId="13" xfId="0" applyFont="1" applyFill="1" applyBorder="1" applyAlignment="1" applyProtection="1">
      <alignment horizontal="center" vertical="center"/>
      <protection locked="0"/>
    </xf>
    <xf numFmtId="176" fontId="8" fillId="0" borderId="17" xfId="1" applyNumberFormat="1" applyFont="1" applyFill="1" applyBorder="1" applyAlignment="1">
      <alignment horizontal="center" vertical="center"/>
    </xf>
  </cellXfs>
  <cellStyles count="106">
    <cellStyle name="Excel Built-in Normal" xfId="2"/>
    <cellStyle name="Excel Built-in Normal 2" xfId="46"/>
    <cellStyle name="Heading" xfId="3"/>
    <cellStyle name="Heading 2" xfId="4"/>
    <cellStyle name="Heading1" xfId="5"/>
    <cellStyle name="Heading1 2" xfId="6"/>
    <cellStyle name="Result" xfId="7"/>
    <cellStyle name="Result 2" xfId="8"/>
    <cellStyle name="Result2" xfId="9"/>
    <cellStyle name="Result2 2" xfId="10"/>
    <cellStyle name="쉼표 [0]" xfId="104" builtinId="6"/>
    <cellStyle name="표준" xfId="0" builtinId="0"/>
    <cellStyle name="표준 10" xfId="11"/>
    <cellStyle name="표준 10 2" xfId="1"/>
    <cellStyle name="표준 11" xfId="12"/>
    <cellStyle name="표준 11 2" xfId="13"/>
    <cellStyle name="표준 12" xfId="14"/>
    <cellStyle name="표준 12 2" xfId="15"/>
    <cellStyle name="표준 13" xfId="16"/>
    <cellStyle name="표준 13 2" xfId="17"/>
    <cellStyle name="표준 14" xfId="18"/>
    <cellStyle name="표준 14 2" xfId="19"/>
    <cellStyle name="표준 15" xfId="20"/>
    <cellStyle name="표준 15 2" xfId="21"/>
    <cellStyle name="표준 16" xfId="22"/>
    <cellStyle name="표준 16 2" xfId="23"/>
    <cellStyle name="표준 17" xfId="24"/>
    <cellStyle name="표준 17 2" xfId="25"/>
    <cellStyle name="표준 18" xfId="26"/>
    <cellStyle name="표준 18 2" xfId="47"/>
    <cellStyle name="표준 19" xfId="45"/>
    <cellStyle name="표준 19 10 10 2" xfId="105"/>
    <cellStyle name="표준 19 2" xfId="48"/>
    <cellStyle name="표준 2" xfId="27"/>
    <cellStyle name="표준 2 2" xfId="28"/>
    <cellStyle name="표준 2 3" xfId="29"/>
    <cellStyle name="표준 20" xfId="49"/>
    <cellStyle name="표준 20 2" xfId="50"/>
    <cellStyle name="표준 21" xfId="51"/>
    <cellStyle name="표준 21 2" xfId="52"/>
    <cellStyle name="표준 22" xfId="53"/>
    <cellStyle name="표준 22 2" xfId="54"/>
    <cellStyle name="표준 23" xfId="55"/>
    <cellStyle name="표준 23 2" xfId="56"/>
    <cellStyle name="표준 24" xfId="57"/>
    <cellStyle name="표준 24 2" xfId="58"/>
    <cellStyle name="표준 25" xfId="59"/>
    <cellStyle name="표준 25 2" xfId="60"/>
    <cellStyle name="표준 26" xfId="61"/>
    <cellStyle name="표준 26 2" xfId="62"/>
    <cellStyle name="표준 27" xfId="63"/>
    <cellStyle name="표준 28" xfId="64"/>
    <cellStyle name="표준 28 2" xfId="65"/>
    <cellStyle name="표준 28 2 2" xfId="66"/>
    <cellStyle name="표준 28 2 2 2" xfId="67"/>
    <cellStyle name="표준 28 2 2 2 2" xfId="68"/>
    <cellStyle name="표준 28 2 2 2 2 2" xfId="69"/>
    <cellStyle name="표준 28 2 2 2 3" xfId="70"/>
    <cellStyle name="표준 28 2 2 3" xfId="71"/>
    <cellStyle name="표준 28 2 2 3 2" xfId="72"/>
    <cellStyle name="표준 28 2 2 4" xfId="73"/>
    <cellStyle name="표준 28 2 3" xfId="74"/>
    <cellStyle name="표준 28 2 3 2" xfId="75"/>
    <cellStyle name="표준 28 2 3 2 2" xfId="76"/>
    <cellStyle name="표준 28 2 3 3" xfId="77"/>
    <cellStyle name="표준 28 2 4" xfId="78"/>
    <cellStyle name="표준 28 2 4 2" xfId="79"/>
    <cellStyle name="표준 28 2 5" xfId="80"/>
    <cellStyle name="표준 28 3" xfId="81"/>
    <cellStyle name="표준 28 3 2" xfId="82"/>
    <cellStyle name="표준 28 3 2 2" xfId="83"/>
    <cellStyle name="표준 28 3 2 2 2" xfId="84"/>
    <cellStyle name="표준 28 3 2 3" xfId="85"/>
    <cellStyle name="표준 28 3 3" xfId="86"/>
    <cellStyle name="표준 28 3 3 2" xfId="87"/>
    <cellStyle name="표준 28 3 4" xfId="88"/>
    <cellStyle name="표준 28 4" xfId="89"/>
    <cellStyle name="표준 28 4 2" xfId="90"/>
    <cellStyle name="표준 28 4 2 2" xfId="91"/>
    <cellStyle name="표준 28 4 3" xfId="92"/>
    <cellStyle name="표준 28 5" xfId="93"/>
    <cellStyle name="표준 28 5 2" xfId="94"/>
    <cellStyle name="표준 28 6" xfId="95"/>
    <cellStyle name="표준 29" xfId="96"/>
    <cellStyle name="표준 3" xfId="30"/>
    <cellStyle name="표준 3 2" xfId="31"/>
    <cellStyle name="표준 3 3" xfId="32"/>
    <cellStyle name="표준 30" xfId="97"/>
    <cellStyle name="표준 30 2" xfId="98"/>
    <cellStyle name="표준 30 2 2" xfId="99"/>
    <cellStyle name="표준 30 3" xfId="100"/>
    <cellStyle name="표준 31" xfId="101"/>
    <cellStyle name="표준 32" xfId="102"/>
    <cellStyle name="표준 32 2" xfId="103"/>
    <cellStyle name="표준 4" xfId="33"/>
    <cellStyle name="표준 4 2" xfId="34"/>
    <cellStyle name="표준 5" xfId="35"/>
    <cellStyle name="표준 5 2" xfId="36"/>
    <cellStyle name="표준 6" xfId="37"/>
    <cellStyle name="표준 6 2" xfId="38"/>
    <cellStyle name="표준 7" xfId="39"/>
    <cellStyle name="표준 7 2" xfId="40"/>
    <cellStyle name="표준 8" xfId="41"/>
    <cellStyle name="표준 8 2" xfId="42"/>
    <cellStyle name="표준 9" xfId="43"/>
    <cellStyle name="표준 9 2" xfId="44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123825</xdr:rowOff>
    </xdr:from>
    <xdr:to>
      <xdr:col>14</xdr:col>
      <xdr:colOff>552450</xdr:colOff>
      <xdr:row>26</xdr:row>
      <xdr:rowOff>55196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228725"/>
          <a:ext cx="10058400" cy="45414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1109382</xdr:colOff>
      <xdr:row>19</xdr:row>
      <xdr:rowOff>89647</xdr:rowOff>
    </xdr:from>
    <xdr:to>
      <xdr:col>16</xdr:col>
      <xdr:colOff>3115235</xdr:colOff>
      <xdr:row>26</xdr:row>
      <xdr:rowOff>0</xdr:rowOff>
    </xdr:to>
    <xdr:sp macro="" textlink="">
      <xdr:nvSpPr>
        <xdr:cNvPr id="3" name="직사각형 2"/>
        <xdr:cNvSpPr/>
      </xdr:nvSpPr>
      <xdr:spPr>
        <a:xfrm>
          <a:off x="19740282" y="4680697"/>
          <a:ext cx="3167903" cy="20411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100"/>
            <a:t>Q</a:t>
          </a:r>
          <a:r>
            <a:rPr lang="ko-KR" altLang="en-US" sz="1100"/>
            <a:t>열 </a:t>
          </a:r>
          <a:r>
            <a:rPr lang="en-US" altLang="ko-KR" sz="1100"/>
            <a:t>## </a:t>
          </a:r>
          <a:r>
            <a:rPr lang="ko-KR" altLang="en-US" sz="1100"/>
            <a:t>명칭넣기 라고나오는 문제 해결방법</a:t>
          </a:r>
          <a:endParaRPr lang="en-US" altLang="ko-KR" sz="1100"/>
        </a:p>
        <a:p>
          <a:pPr algn="l"/>
          <a:endParaRPr lang="en-US" altLang="ko-KR" sz="1100"/>
        </a:p>
        <a:p>
          <a:pPr algn="l"/>
          <a:r>
            <a:rPr lang="ko-KR" altLang="en-US" sz="1100"/>
            <a:t>명칭정리 시트에가서 </a:t>
          </a:r>
          <a:r>
            <a:rPr lang="en-US" altLang="ko-KR" sz="1100"/>
            <a:t>c</a:t>
          </a:r>
          <a:r>
            <a:rPr lang="ko-KR" altLang="en-US" sz="1100"/>
            <a:t>열에 실제로 사용할 명칭을 넣어줘야 합니다</a:t>
          </a:r>
          <a:r>
            <a:rPr lang="en-US" altLang="ko-KR" sz="1100"/>
            <a:t>. </a:t>
          </a:r>
        </a:p>
        <a:p>
          <a:pPr algn="l"/>
          <a:endParaRPr lang="en-US" altLang="ko-KR" sz="1100"/>
        </a:p>
        <a:p>
          <a:pPr algn="l"/>
          <a:r>
            <a:rPr lang="en-US" altLang="ko-KR" sz="1100"/>
            <a:t>(</a:t>
          </a:r>
          <a:r>
            <a:rPr lang="ko-KR" altLang="en-US" sz="1100"/>
            <a:t>처음 한번만 하면 됨</a:t>
          </a:r>
          <a:r>
            <a:rPr lang="en-US" altLang="ko-KR" sz="1100"/>
            <a:t>)</a:t>
          </a:r>
        </a:p>
        <a:p>
          <a:pPr algn="l"/>
          <a:endParaRPr lang="en-US" altLang="ko-KR" sz="1100"/>
        </a:p>
        <a:p>
          <a:pPr algn="l"/>
          <a:r>
            <a:rPr lang="ko-KR" altLang="en-US" sz="1100"/>
            <a:t>예</a:t>
          </a:r>
          <a:r>
            <a:rPr lang="en-US" altLang="ko-KR" sz="1100"/>
            <a:t>) </a:t>
          </a:r>
          <a:r>
            <a:rPr lang="ko-KR" altLang="en-US" sz="1100"/>
            <a:t>경북대학교병원 </a:t>
          </a:r>
          <a:r>
            <a:rPr lang="en-US" altLang="ko-KR" sz="1100"/>
            <a:t>-&gt; </a:t>
          </a:r>
          <a:r>
            <a:rPr lang="ko-KR" altLang="en-US" sz="1100"/>
            <a:t>경북대병원</a:t>
          </a:r>
          <a:endParaRPr lang="en-US" altLang="ko-KR" sz="1100"/>
        </a:p>
        <a:p>
          <a:pPr algn="l"/>
          <a:endParaRPr lang="ko-KR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2</xdr:row>
      <xdr:rowOff>85725</xdr:rowOff>
    </xdr:from>
    <xdr:to>
      <xdr:col>12</xdr:col>
      <xdr:colOff>351865</xdr:colOff>
      <xdr:row>11</xdr:row>
      <xdr:rowOff>175932</xdr:rowOff>
    </xdr:to>
    <xdr:sp macro="" textlink="">
      <xdr:nvSpPr>
        <xdr:cNvPr id="3" name="직사각형 2"/>
        <xdr:cNvSpPr/>
      </xdr:nvSpPr>
      <xdr:spPr>
        <a:xfrm>
          <a:off x="10848975" y="523875"/>
          <a:ext cx="3171265" cy="206188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100"/>
            <a:t>s</a:t>
          </a:r>
          <a:r>
            <a:rPr lang="ko-KR" altLang="en-US" sz="1100"/>
            <a:t>열 </a:t>
          </a:r>
          <a:r>
            <a:rPr lang="en-US" altLang="ko-KR" sz="1100"/>
            <a:t>## </a:t>
          </a:r>
          <a:r>
            <a:rPr lang="ko-KR" altLang="en-US" sz="1100"/>
            <a:t>명칭넣기 라고나오는 문제 해결방법</a:t>
          </a:r>
          <a:endParaRPr lang="en-US" altLang="ko-KR" sz="1100"/>
        </a:p>
        <a:p>
          <a:pPr algn="l"/>
          <a:endParaRPr lang="en-US" altLang="ko-KR" sz="1100"/>
        </a:p>
        <a:p>
          <a:pPr algn="l"/>
          <a:r>
            <a:rPr lang="ko-KR" altLang="en-US" sz="1100"/>
            <a:t> </a:t>
          </a:r>
          <a:r>
            <a:rPr lang="en-US" altLang="ko-KR" sz="1100"/>
            <a:t>c</a:t>
          </a:r>
          <a:r>
            <a:rPr lang="ko-KR" altLang="en-US" sz="1100"/>
            <a:t>열에  붉은색 영역에 </a:t>
          </a:r>
          <a:endParaRPr lang="en-US" altLang="ko-KR" sz="1100"/>
        </a:p>
        <a:p>
          <a:pPr algn="l"/>
          <a:r>
            <a:rPr lang="ko-KR" altLang="en-US" sz="1100"/>
            <a:t>실제로 사용할 명칭을 넣어줘야 합니다</a:t>
          </a:r>
          <a:r>
            <a:rPr lang="en-US" altLang="ko-KR" sz="1100"/>
            <a:t>. </a:t>
          </a:r>
        </a:p>
        <a:p>
          <a:pPr algn="l"/>
          <a:endParaRPr lang="en-US" altLang="ko-KR" sz="1100"/>
        </a:p>
        <a:p>
          <a:pPr algn="l"/>
          <a:r>
            <a:rPr lang="en-US" altLang="ko-KR" sz="1100"/>
            <a:t>(</a:t>
          </a:r>
          <a:r>
            <a:rPr lang="ko-KR" altLang="en-US" sz="1100"/>
            <a:t>처음 한번만 하면 됨</a:t>
          </a:r>
          <a:r>
            <a:rPr lang="en-US" altLang="ko-KR" sz="1100"/>
            <a:t>)</a:t>
          </a:r>
        </a:p>
        <a:p>
          <a:pPr algn="l"/>
          <a:endParaRPr lang="en-US" altLang="ko-KR" sz="1100"/>
        </a:p>
        <a:p>
          <a:pPr algn="l"/>
          <a:r>
            <a:rPr lang="ko-KR" altLang="en-US" sz="1100"/>
            <a:t>예</a:t>
          </a:r>
          <a:r>
            <a:rPr lang="en-US" altLang="ko-KR" sz="1100"/>
            <a:t>) </a:t>
          </a:r>
          <a:r>
            <a:rPr lang="ko-KR" altLang="en-US" sz="1100"/>
            <a:t>경북대학교병원 </a:t>
          </a:r>
          <a:r>
            <a:rPr lang="en-US" altLang="ko-KR" sz="1100"/>
            <a:t>-&gt; </a:t>
          </a:r>
          <a:r>
            <a:rPr lang="ko-KR" altLang="en-US" sz="1100"/>
            <a:t>경북대병원</a:t>
          </a:r>
          <a:endParaRPr lang="en-US" altLang="ko-KR" sz="1100"/>
        </a:p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2543175</xdr:colOff>
      <xdr:row>2</xdr:row>
      <xdr:rowOff>114300</xdr:rowOff>
    </xdr:from>
    <xdr:to>
      <xdr:col>7</xdr:col>
      <xdr:colOff>561975</xdr:colOff>
      <xdr:row>5</xdr:row>
      <xdr:rowOff>104775</xdr:rowOff>
    </xdr:to>
    <xdr:cxnSp macro="">
      <xdr:nvCxnSpPr>
        <xdr:cNvPr id="5" name="직선 화살표 연결선 4"/>
        <xdr:cNvCxnSpPr/>
      </xdr:nvCxnSpPr>
      <xdr:spPr>
        <a:xfrm flipH="1" flipV="1">
          <a:off x="6734175" y="552450"/>
          <a:ext cx="4067175" cy="647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.%20&#44264;&#53440;\2.%20&#49692;&#54872;&#45817;&#51649;&#54364;\&#49692;&#54872;&#45817;&#51649;%20&#50508;&#47548;\20.12\(&#52649;&#45224;)12&#50900;%20&#49692;&#54872;&#45817;&#51649;&#5436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1613;&#51656;&#54872;&#45348;&#53944;&#50892;&#53356;/2020/12&#50900;/(&#45824;&#51204;)12&#50900;%20&#49692;&#54872;&#45817;&#51649;&#54364;_&#44228;&#4932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명"/>
      <sheetName val="순환당직 사업 안내"/>
      <sheetName val="순환당직표 확인방법"/>
      <sheetName val="뇌실질출혈"/>
      <sheetName val="거미막하출혈"/>
      <sheetName val="외과계질환"/>
      <sheetName val="위장관출혈,이물질"/>
      <sheetName val="중독(CO포함)"/>
      <sheetName val="소생술후상태"/>
      <sheetName val="심근경색증"/>
      <sheetName val="명칭정리"/>
      <sheetName val="인트라넷확인방법"/>
    </sheetNames>
    <sheetDataSet>
      <sheetData sheetId="0">
        <row r="2">
          <cell r="B2" t="str">
            <v>심근경색증</v>
          </cell>
        </row>
        <row r="3">
          <cell r="B3" t="str">
            <v>뇌경색증</v>
          </cell>
        </row>
        <row r="4">
          <cell r="B4" t="str">
            <v>뇌실질출혈</v>
          </cell>
        </row>
        <row r="5">
          <cell r="B5" t="str">
            <v>거미막하출혈</v>
          </cell>
        </row>
        <row r="6">
          <cell r="B6" t="str">
            <v>중증외상</v>
          </cell>
        </row>
        <row r="7">
          <cell r="B7" t="str">
            <v>대동맥박리</v>
          </cell>
        </row>
        <row r="8">
          <cell r="B8" t="str">
            <v>담낭담관질환</v>
          </cell>
        </row>
        <row r="9">
          <cell r="B9" t="str">
            <v>외과계질환(장중첩/폐색 별도)</v>
          </cell>
        </row>
        <row r="10">
          <cell r="B10" t="str">
            <v>위장관출혈/이물질</v>
          </cell>
        </row>
        <row r="11">
          <cell r="B11" t="str">
            <v>기관지출혈/이물질</v>
          </cell>
        </row>
        <row r="12">
          <cell r="B12" t="str">
            <v>중독(CO 포함)</v>
          </cell>
        </row>
        <row r="13">
          <cell r="B13" t="str">
            <v>주산기질환</v>
          </cell>
        </row>
        <row r="14">
          <cell r="B14" t="str">
            <v>조산아/저체중아</v>
          </cell>
        </row>
        <row r="15">
          <cell r="B15" t="str">
            <v>중증화상</v>
          </cell>
        </row>
        <row r="16">
          <cell r="B16" t="str">
            <v>간질지속상태</v>
          </cell>
        </row>
        <row r="17">
          <cell r="B17" t="str">
            <v>뇌수막염</v>
          </cell>
        </row>
        <row r="18">
          <cell r="B18" t="str">
            <v>패혈증</v>
          </cell>
        </row>
        <row r="19">
          <cell r="B19" t="str">
            <v>당뇨성혼수</v>
          </cell>
        </row>
        <row r="20">
          <cell r="B20" t="str">
            <v>폐색전/DVT</v>
          </cell>
        </row>
        <row r="21">
          <cell r="B21" t="str">
            <v>부정맥</v>
          </cell>
        </row>
        <row r="22">
          <cell r="B22" t="str">
            <v>ARDS/폐렴/폐부종</v>
          </cell>
        </row>
        <row r="23">
          <cell r="B23" t="str">
            <v>DIC</v>
          </cell>
        </row>
        <row r="24">
          <cell r="B24" t="str">
            <v>장중첩/폐색</v>
          </cell>
        </row>
        <row r="25">
          <cell r="B25" t="str">
            <v>사지절단</v>
          </cell>
        </row>
        <row r="26">
          <cell r="B26" t="str">
            <v>급성신부전</v>
          </cell>
        </row>
        <row r="27">
          <cell r="B27" t="str">
            <v>안과적 응급</v>
          </cell>
        </row>
        <row r="28">
          <cell r="B28" t="str">
            <v>소생술후 상태</v>
          </cell>
        </row>
        <row r="29">
          <cell r="B29" t="str">
            <v>비뇨기과 응급</v>
          </cell>
        </row>
        <row r="30">
          <cell r="B30" t="str">
            <v>소아위장관출혈/이물질</v>
          </cell>
        </row>
        <row r="31">
          <cell r="B31" t="str">
            <v>소아기관지출혈/이물질</v>
          </cell>
        </row>
        <row r="32">
          <cell r="B32" t="str">
            <v>응급혈관질환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G2" t="str">
            <v>서울</v>
          </cell>
        </row>
        <row r="3">
          <cell r="G3" t="str">
            <v>대구</v>
          </cell>
        </row>
        <row r="4">
          <cell r="G4" t="str">
            <v>충남</v>
          </cell>
        </row>
        <row r="5">
          <cell r="G5" t="str">
            <v>부산</v>
          </cell>
        </row>
        <row r="6">
          <cell r="G6" t="str">
            <v>경기</v>
          </cell>
        </row>
        <row r="7">
          <cell r="G7" t="str">
            <v>경남</v>
          </cell>
        </row>
        <row r="8">
          <cell r="G8" t="str">
            <v>강원</v>
          </cell>
        </row>
        <row r="9">
          <cell r="G9" t="str">
            <v>인천</v>
          </cell>
        </row>
        <row r="10">
          <cell r="G10" t="str">
            <v>광주</v>
          </cell>
        </row>
        <row r="11">
          <cell r="G11" t="str">
            <v>전북</v>
          </cell>
        </row>
        <row r="12">
          <cell r="G12" t="str">
            <v>대전</v>
          </cell>
        </row>
        <row r="13">
          <cell r="G13" t="str">
            <v>충북</v>
          </cell>
        </row>
        <row r="14">
          <cell r="G14" t="str">
            <v>전남</v>
          </cell>
        </row>
        <row r="15">
          <cell r="G15" t="str">
            <v>경북</v>
          </cell>
        </row>
        <row r="16">
          <cell r="G16" t="str">
            <v>제주</v>
          </cell>
        </row>
        <row r="17">
          <cell r="G17" t="str">
            <v>울산</v>
          </cell>
        </row>
        <row r="18">
          <cell r="G18" t="str">
            <v>세종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명"/>
      <sheetName val="순환당직 사업 안내"/>
      <sheetName val="참여현황 및 전원핫라인"/>
      <sheetName val="뇌실질출혈"/>
      <sheetName val="거미막하출혈"/>
      <sheetName val="대동맥박리"/>
      <sheetName val="담낭담관질환"/>
      <sheetName val="외과계질환"/>
      <sheetName val="위장관출혈,이물질"/>
      <sheetName val="폐색전,DVT"/>
      <sheetName val="장중첩,폐색"/>
      <sheetName val="중독(CO포함)"/>
      <sheetName val="소생술 후 상태"/>
      <sheetName val="명칭정리"/>
    </sheetNames>
    <sheetDataSet>
      <sheetData sheetId="0">
        <row r="2">
          <cell r="B2" t="str">
            <v>심근경색증</v>
          </cell>
        </row>
        <row r="3">
          <cell r="B3" t="str">
            <v>뇌경색증</v>
          </cell>
        </row>
        <row r="4">
          <cell r="B4" t="str">
            <v>뇌실질출혈</v>
          </cell>
        </row>
        <row r="5">
          <cell r="B5" t="str">
            <v>거미막하출혈</v>
          </cell>
        </row>
        <row r="6">
          <cell r="B6" t="str">
            <v>중증외상</v>
          </cell>
        </row>
        <row r="7">
          <cell r="B7" t="str">
            <v>대동맥박리</v>
          </cell>
        </row>
        <row r="8">
          <cell r="B8" t="str">
            <v>담낭담관질환</v>
          </cell>
        </row>
        <row r="9">
          <cell r="B9" t="str">
            <v>외과계질환(장중첩/폐색 별도)</v>
          </cell>
        </row>
        <row r="10">
          <cell r="B10" t="str">
            <v>위장관출혈/이물질</v>
          </cell>
        </row>
        <row r="11">
          <cell r="B11" t="str">
            <v>기관지출혈/이물질</v>
          </cell>
        </row>
        <row r="12">
          <cell r="B12" t="str">
            <v>중독(CO 포함)</v>
          </cell>
        </row>
        <row r="13">
          <cell r="B13" t="str">
            <v>주산기질환</v>
          </cell>
        </row>
        <row r="14">
          <cell r="B14" t="str">
            <v>조산아/저체중아</v>
          </cell>
        </row>
        <row r="15">
          <cell r="B15" t="str">
            <v>중증화상</v>
          </cell>
        </row>
        <row r="16">
          <cell r="B16" t="str">
            <v>간질지속상태</v>
          </cell>
        </row>
        <row r="17">
          <cell r="B17" t="str">
            <v>뇌수막염</v>
          </cell>
        </row>
        <row r="18">
          <cell r="B18" t="str">
            <v>패혈증</v>
          </cell>
        </row>
        <row r="19">
          <cell r="B19" t="str">
            <v>당뇨성혼수</v>
          </cell>
        </row>
        <row r="20">
          <cell r="B20" t="str">
            <v>폐색전/DVT</v>
          </cell>
        </row>
        <row r="21">
          <cell r="B21" t="str">
            <v>부정맥</v>
          </cell>
        </row>
        <row r="22">
          <cell r="B22" t="str">
            <v>ARDS/폐렴/폐부종</v>
          </cell>
        </row>
        <row r="23">
          <cell r="B23" t="str">
            <v>DIC</v>
          </cell>
        </row>
        <row r="24">
          <cell r="B24" t="str">
            <v>장중첩/폐색</v>
          </cell>
        </row>
        <row r="25">
          <cell r="B25" t="str">
            <v>사지절단</v>
          </cell>
        </row>
        <row r="26">
          <cell r="B26" t="str">
            <v>급성신부전</v>
          </cell>
        </row>
        <row r="27">
          <cell r="B27" t="str">
            <v>안과적 응급</v>
          </cell>
        </row>
        <row r="28">
          <cell r="B28" t="str">
            <v>소생술후 상태</v>
          </cell>
        </row>
        <row r="29">
          <cell r="B29" t="str">
            <v>비뇨기과 응급</v>
          </cell>
        </row>
        <row r="30">
          <cell r="B30" t="str">
            <v>소아위장관출혈/이물질</v>
          </cell>
        </row>
        <row r="31">
          <cell r="B31" t="str">
            <v>소아기관지출혈/이물질</v>
          </cell>
        </row>
        <row r="32">
          <cell r="B32" t="str">
            <v>응급혈관질환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A1100008</v>
          </cell>
          <cell r="G2" t="str">
            <v>서울</v>
          </cell>
        </row>
        <row r="3">
          <cell r="G3" t="str">
            <v>대구</v>
          </cell>
        </row>
        <row r="4">
          <cell r="G4" t="str">
            <v>충남</v>
          </cell>
        </row>
        <row r="5">
          <cell r="G5" t="str">
            <v>부산</v>
          </cell>
        </row>
        <row r="6">
          <cell r="G6" t="str">
            <v>경기</v>
          </cell>
        </row>
        <row r="7">
          <cell r="G7" t="str">
            <v>경남</v>
          </cell>
        </row>
        <row r="8">
          <cell r="G8" t="str">
            <v>강원</v>
          </cell>
        </row>
        <row r="9">
          <cell r="G9" t="str">
            <v>인천</v>
          </cell>
        </row>
        <row r="10">
          <cell r="G10" t="str">
            <v>광주</v>
          </cell>
        </row>
        <row r="11">
          <cell r="G11" t="str">
            <v>전북</v>
          </cell>
        </row>
        <row r="12">
          <cell r="G12" t="str">
            <v>대전</v>
          </cell>
        </row>
        <row r="13">
          <cell r="G13" t="str">
            <v>충북</v>
          </cell>
        </row>
        <row r="14">
          <cell r="G14" t="str">
            <v>전남</v>
          </cell>
        </row>
        <row r="15">
          <cell r="G15" t="str">
            <v>경북</v>
          </cell>
        </row>
        <row r="16">
          <cell r="G16" t="str">
            <v>제주</v>
          </cell>
        </row>
        <row r="17">
          <cell r="G17" t="str">
            <v>울산</v>
          </cell>
        </row>
        <row r="18">
          <cell r="G18" t="str">
            <v>세종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0"/>
  <sheetViews>
    <sheetView workbookViewId="0">
      <selection activeCell="B24" sqref="B24"/>
    </sheetView>
  </sheetViews>
  <sheetFormatPr defaultRowHeight="16.5" outlineLevelCol="1"/>
  <cols>
    <col min="1" max="1" width="17.875" style="2" bestFit="1" customWidth="1"/>
    <col min="2" max="2" width="28.375" style="2" bestFit="1" customWidth="1"/>
    <col min="3" max="3" width="4.875" style="2" customWidth="1"/>
    <col min="4" max="4" width="57.75" style="2" hidden="1" customWidth="1"/>
    <col min="5" max="5" width="12.875" style="2" hidden="1" customWidth="1"/>
    <col min="6" max="6" width="0" style="2" hidden="1" customWidth="1"/>
    <col min="7" max="8" width="9" style="2" hidden="1" customWidth="1" outlineLevel="1"/>
    <col min="9" max="9" width="9" style="2" collapsed="1"/>
    <col min="10" max="16384" width="9" style="2"/>
  </cols>
  <sheetData>
    <row r="1" spans="1:8">
      <c r="A1" s="4" t="s">
        <v>66</v>
      </c>
      <c r="B1" s="4" t="s">
        <v>67</v>
      </c>
      <c r="D1" s="10" t="s">
        <v>894</v>
      </c>
      <c r="E1" s="8" t="s">
        <v>78</v>
      </c>
    </row>
    <row r="2" spans="1:8">
      <c r="A2" s="3" t="s">
        <v>35</v>
      </c>
      <c r="B2" s="3" t="s">
        <v>4</v>
      </c>
      <c r="D2" s="11" t="s">
        <v>1293</v>
      </c>
      <c r="E2" s="11" t="s">
        <v>1292</v>
      </c>
      <c r="G2" s="2" t="s">
        <v>68</v>
      </c>
    </row>
    <row r="3" spans="1:8">
      <c r="A3" s="3" t="s">
        <v>36</v>
      </c>
      <c r="B3" s="3" t="s">
        <v>5</v>
      </c>
      <c r="D3" s="9" t="str">
        <f>IFERROR(INDEX(명칭정리!$B$2:$B$404,MATCH(설명!H3,명칭정리!$F$2:$F$404,0)),"")</f>
        <v/>
      </c>
      <c r="E3" s="9" t="str">
        <f>IFERROR(INDEX(명칭정리!$A$2:$A$404,MATCH(설명!D3,명칭정리!$B$2:$B$404,0)),"")</f>
        <v/>
      </c>
      <c r="G3" s="2" t="s">
        <v>896</v>
      </c>
      <c r="H3" s="2" t="str">
        <f>G3&amp;$E$1</f>
        <v>1대구</v>
      </c>
    </row>
    <row r="4" spans="1:8">
      <c r="A4" s="3" t="s">
        <v>37</v>
      </c>
      <c r="B4" s="3" t="s">
        <v>6</v>
      </c>
      <c r="D4" s="9" t="str">
        <f>IFERROR(INDEX(명칭정리!$B$2:$B$404,MATCH(설명!H4,명칭정리!$F$2:$F$404,0)),"")</f>
        <v>한국보훈복지의료공단대구보훈병원</v>
      </c>
      <c r="E4" s="9" t="str">
        <f>IFERROR(INDEX(명칭정리!$A$2:$A$404,MATCH(설명!D4,명칭정리!$B$2:$B$404,0)),"")</f>
        <v>A1300011</v>
      </c>
      <c r="G4" s="2" t="s">
        <v>897</v>
      </c>
      <c r="H4" s="2" t="str">
        <f t="shared" ref="H4:H67" si="0">G4&amp;$E$1</f>
        <v>2대구</v>
      </c>
    </row>
    <row r="5" spans="1:8">
      <c r="A5" s="3" t="s">
        <v>38</v>
      </c>
      <c r="B5" s="3" t="s">
        <v>7</v>
      </c>
      <c r="D5" s="9" t="str">
        <f>IFERROR(INDEX(명칭정리!$B$2:$B$404,MATCH(설명!H5,명칭정리!$F$2:$F$404,0)),"")</f>
        <v>드림병원</v>
      </c>
      <c r="E5" s="9" t="str">
        <f>IFERROR(INDEX(명칭정리!$A$2:$A$404,MATCH(설명!D5,명칭정리!$B$2:$B$404,0)),"")</f>
        <v>A1300034</v>
      </c>
      <c r="G5" s="2" t="s">
        <v>898</v>
      </c>
      <c r="H5" s="2" t="str">
        <f t="shared" si="0"/>
        <v>3대구</v>
      </c>
    </row>
    <row r="6" spans="1:8">
      <c r="A6" s="3" t="s">
        <v>39</v>
      </c>
      <c r="B6" s="3" t="s">
        <v>8</v>
      </c>
      <c r="D6" s="9" t="str">
        <f>IFERROR(INDEX(명칭정리!$B$2:$B$404,MATCH(설명!H6,명칭정리!$F$2:$F$404,0)),"")</f>
        <v>대구의료원</v>
      </c>
      <c r="E6" s="9" t="str">
        <f>IFERROR(INDEX(명칭정리!$A$2:$A$404,MATCH(설명!D6,명칭정리!$B$2:$B$404,0)),"")</f>
        <v>A1300007</v>
      </c>
      <c r="G6" s="2" t="s">
        <v>899</v>
      </c>
      <c r="H6" s="2" t="str">
        <f t="shared" si="0"/>
        <v>4대구</v>
      </c>
    </row>
    <row r="7" spans="1:8">
      <c r="A7" s="3" t="s">
        <v>40</v>
      </c>
      <c r="B7" s="3" t="s">
        <v>9</v>
      </c>
      <c r="D7" s="9" t="str">
        <f>IFERROR(INDEX(명칭정리!$B$2:$B$404,MATCH(설명!H7,명칭정리!$F$2:$F$404,0)),"")</f>
        <v>대구가톨릭대학교 칠곡가톨릭병원</v>
      </c>
      <c r="E7" s="9" t="str">
        <f>IFERROR(INDEX(명칭정리!$A$2:$A$404,MATCH(설명!D7,명칭정리!$B$2:$B$404,0)),"")</f>
        <v>A1300005</v>
      </c>
      <c r="G7" s="2" t="s">
        <v>900</v>
      </c>
      <c r="H7" s="2" t="str">
        <f t="shared" si="0"/>
        <v>5대구</v>
      </c>
    </row>
    <row r="8" spans="1:8">
      <c r="A8" s="3" t="s">
        <v>41</v>
      </c>
      <c r="B8" s="3" t="s">
        <v>10</v>
      </c>
      <c r="D8" s="9" t="str">
        <f>IFERROR(INDEX(명칭정리!$B$2:$B$404,MATCH(설명!H8,명칭정리!$F$2:$F$404,0)),"")</f>
        <v>곽병원</v>
      </c>
      <c r="E8" s="9" t="str">
        <f>IFERROR(INDEX(명칭정리!$A$2:$A$404,MATCH(설명!D8,명칭정리!$B$2:$B$404,0)),"")</f>
        <v>A1300008</v>
      </c>
      <c r="G8" s="2" t="s">
        <v>901</v>
      </c>
      <c r="H8" s="2" t="str">
        <f t="shared" si="0"/>
        <v>6대구</v>
      </c>
    </row>
    <row r="9" spans="1:8">
      <c r="A9" s="3" t="s">
        <v>42</v>
      </c>
      <c r="B9" s="3" t="s">
        <v>11</v>
      </c>
      <c r="D9" s="9" t="str">
        <f>IFERROR(INDEX(명칭정리!$B$2:$B$404,MATCH(설명!H9,명칭정리!$F$2:$F$404,0)),"")</f>
        <v>(재)미리내천주성삼성직수도회천주성삼병원</v>
      </c>
      <c r="E9" s="9" t="str">
        <f>IFERROR(INDEX(명칭정리!$A$2:$A$404,MATCH(설명!D9,명칭정리!$B$2:$B$404,0)),"")</f>
        <v>A1300081</v>
      </c>
      <c r="G9" s="2" t="s">
        <v>902</v>
      </c>
      <c r="H9" s="2" t="str">
        <f t="shared" si="0"/>
        <v>7대구</v>
      </c>
    </row>
    <row r="10" spans="1:8">
      <c r="A10" s="3" t="s">
        <v>43</v>
      </c>
      <c r="B10" s="3" t="s">
        <v>12</v>
      </c>
      <c r="D10" s="9" t="str">
        <f>IFERROR(INDEX(명칭정리!$B$2:$B$404,MATCH(설명!H10,명칭정리!$F$2:$F$404,0)),"")</f>
        <v>대구파티마병원</v>
      </c>
      <c r="E10" s="9" t="str">
        <f>IFERROR(INDEX(명칭정리!$A$2:$A$404,MATCH(설명!D10,명칭정리!$B$2:$B$404,0)),"")</f>
        <v>A1300009</v>
      </c>
      <c r="G10" s="2" t="s">
        <v>903</v>
      </c>
      <c r="H10" s="2" t="str">
        <f t="shared" si="0"/>
        <v>8대구</v>
      </c>
    </row>
    <row r="11" spans="1:8">
      <c r="A11" s="3" t="s">
        <v>44</v>
      </c>
      <c r="B11" s="3" t="s">
        <v>13</v>
      </c>
      <c r="D11" s="9" t="str">
        <f>IFERROR(INDEX(명칭정리!$B$2:$B$404,MATCH(설명!H11,명칭정리!$F$2:$F$404,0)),"")</f>
        <v>칠곡경북대학교병원</v>
      </c>
      <c r="E11" s="9" t="str">
        <f>IFERROR(INDEX(명칭정리!$A$2:$A$404,MATCH(설명!D11,명칭정리!$B$2:$B$404,0)),"")</f>
        <v>A1300010</v>
      </c>
      <c r="G11" s="2" t="s">
        <v>904</v>
      </c>
      <c r="H11" s="2" t="str">
        <f t="shared" si="0"/>
        <v>9대구</v>
      </c>
    </row>
    <row r="12" spans="1:8">
      <c r="A12" s="3" t="s">
        <v>45</v>
      </c>
      <c r="B12" s="3" t="s">
        <v>14</v>
      </c>
      <c r="D12" s="9" t="str">
        <f>IFERROR(INDEX(명칭정리!$B$2:$B$404,MATCH(설명!H12,명칭정리!$F$2:$F$404,0)),"")</f>
        <v>영남대학교병원</v>
      </c>
      <c r="E12" s="9" t="str">
        <f>IFERROR(INDEX(명칭정리!$A$2:$A$404,MATCH(설명!D12,명칭정리!$B$2:$B$404,0)),"")</f>
        <v>A1300001</v>
      </c>
      <c r="G12" s="2" t="s">
        <v>44</v>
      </c>
      <c r="H12" s="2" t="str">
        <f t="shared" si="0"/>
        <v>10대구</v>
      </c>
    </row>
    <row r="13" spans="1:8">
      <c r="A13" s="3" t="s">
        <v>46</v>
      </c>
      <c r="B13" s="3" t="s">
        <v>15</v>
      </c>
      <c r="D13" s="9" t="str">
        <f>IFERROR(INDEX(명칭정리!$B$2:$B$404,MATCH(설명!H13,명칭정리!$F$2:$F$404,0)),"")</f>
        <v>대구가톨릭대학교병원</v>
      </c>
      <c r="E13" s="9" t="str">
        <f>IFERROR(INDEX(명칭정리!$A$2:$A$404,MATCH(설명!D13,명칭정리!$B$2:$B$404,0)),"")</f>
        <v>A1300004</v>
      </c>
      <c r="G13" s="2" t="s">
        <v>45</v>
      </c>
      <c r="H13" s="2" t="str">
        <f t="shared" si="0"/>
        <v>11대구</v>
      </c>
    </row>
    <row r="14" spans="1:8">
      <c r="A14" s="3" t="s">
        <v>47</v>
      </c>
      <c r="B14" s="3" t="s">
        <v>16</v>
      </c>
      <c r="D14" s="9" t="str">
        <f>IFERROR(INDEX(명칭정리!$B$2:$B$404,MATCH(설명!H14,명칭정리!$F$2:$F$404,0)),"")</f>
        <v>계명대학교동산병원</v>
      </c>
      <c r="E14" s="9" t="str">
        <f>IFERROR(INDEX(명칭정리!$A$2:$A$404,MATCH(설명!D14,명칭정리!$B$2:$B$404,0)),"")</f>
        <v>A1300003</v>
      </c>
      <c r="G14" s="2" t="s">
        <v>46</v>
      </c>
      <c r="H14" s="2" t="str">
        <f t="shared" si="0"/>
        <v>12대구</v>
      </c>
    </row>
    <row r="15" spans="1:8">
      <c r="A15" s="3" t="s">
        <v>48</v>
      </c>
      <c r="B15" s="3" t="s">
        <v>17</v>
      </c>
      <c r="D15" s="9" t="str">
        <f>IFERROR(INDEX(명칭정리!$B$2:$B$404,MATCH(설명!H15,명칭정리!$F$2:$F$404,0)),"")</f>
        <v>경북대학교병원</v>
      </c>
      <c r="E15" s="9" t="str">
        <f>IFERROR(INDEX(명칭정리!$A$2:$A$404,MATCH(설명!D15,명칭정리!$B$2:$B$404,0)),"")</f>
        <v>A1300002</v>
      </c>
      <c r="G15" s="2" t="s">
        <v>47</v>
      </c>
      <c r="H15" s="2" t="str">
        <f t="shared" si="0"/>
        <v>13대구</v>
      </c>
    </row>
    <row r="16" spans="1:8">
      <c r="A16" s="3" t="s">
        <v>49</v>
      </c>
      <c r="B16" s="3" t="s">
        <v>18</v>
      </c>
      <c r="D16" s="9" t="str">
        <f>IFERROR(INDEX(명칭정리!$B$2:$B$404,MATCH(설명!H16,명칭정리!$F$2:$F$404,0)),"")</f>
        <v/>
      </c>
      <c r="E16" s="9" t="str">
        <f>IFERROR(INDEX(명칭정리!$A$2:$A$404,MATCH(설명!D16,명칭정리!$B$2:$B$404,0)),"")</f>
        <v/>
      </c>
      <c r="G16" s="2" t="s">
        <v>48</v>
      </c>
      <c r="H16" s="2" t="str">
        <f t="shared" si="0"/>
        <v>14대구</v>
      </c>
    </row>
    <row r="17" spans="1:8">
      <c r="A17" s="3" t="s">
        <v>50</v>
      </c>
      <c r="B17" s="3" t="s">
        <v>19</v>
      </c>
      <c r="D17" s="9" t="str">
        <f>IFERROR(INDEX(명칭정리!$B$2:$B$404,MATCH(설명!H17,명칭정리!$F$2:$F$404,0)),"")</f>
        <v/>
      </c>
      <c r="E17" s="9" t="str">
        <f>IFERROR(INDEX(명칭정리!$A$2:$A$404,MATCH(설명!D17,명칭정리!$B$2:$B$404,0)),"")</f>
        <v/>
      </c>
      <c r="G17" s="2" t="s">
        <v>49</v>
      </c>
      <c r="H17" s="2" t="str">
        <f t="shared" si="0"/>
        <v>15대구</v>
      </c>
    </row>
    <row r="18" spans="1:8">
      <c r="A18" s="3" t="s">
        <v>51</v>
      </c>
      <c r="B18" s="3" t="s">
        <v>20</v>
      </c>
      <c r="D18" s="9" t="str">
        <f>IFERROR(INDEX(명칭정리!$B$2:$B$404,MATCH(설명!H18,명칭정리!$F$2:$F$404,0)),"")</f>
        <v/>
      </c>
      <c r="E18" s="9" t="str">
        <f>IFERROR(INDEX(명칭정리!$A$2:$A$404,MATCH(설명!D18,명칭정리!$B$2:$B$404,0)),"")</f>
        <v/>
      </c>
      <c r="G18" s="2" t="s">
        <v>50</v>
      </c>
      <c r="H18" s="2" t="str">
        <f t="shared" si="0"/>
        <v>16대구</v>
      </c>
    </row>
    <row r="19" spans="1:8">
      <c r="A19" s="3" t="s">
        <v>52</v>
      </c>
      <c r="B19" s="3" t="s">
        <v>21</v>
      </c>
      <c r="D19" s="9" t="str">
        <f>IFERROR(INDEX(명칭정리!$B$2:$B$404,MATCH(설명!H19,명칭정리!$F$2:$F$404,0)),"")</f>
        <v/>
      </c>
      <c r="E19" s="9" t="str">
        <f>IFERROR(INDEX(명칭정리!$A$2:$A$404,MATCH(설명!D19,명칭정리!$B$2:$B$404,0)),"")</f>
        <v/>
      </c>
      <c r="G19" s="2" t="s">
        <v>51</v>
      </c>
      <c r="H19" s="2" t="str">
        <f t="shared" si="0"/>
        <v>17대구</v>
      </c>
    </row>
    <row r="20" spans="1:8">
      <c r="A20" s="3" t="s">
        <v>53</v>
      </c>
      <c r="B20" s="3" t="s">
        <v>22</v>
      </c>
      <c r="D20" s="9" t="str">
        <f>IFERROR(INDEX(명칭정리!$B$2:$B$404,MATCH(설명!H20,명칭정리!$F$2:$F$404,0)),"")</f>
        <v/>
      </c>
      <c r="E20" s="9" t="str">
        <f>IFERROR(INDEX(명칭정리!$A$2:$A$404,MATCH(설명!D20,명칭정리!$B$2:$B$404,0)),"")</f>
        <v/>
      </c>
      <c r="G20" s="2" t="s">
        <v>52</v>
      </c>
      <c r="H20" s="2" t="str">
        <f t="shared" si="0"/>
        <v>18대구</v>
      </c>
    </row>
    <row r="21" spans="1:8">
      <c r="A21" s="3" t="s">
        <v>54</v>
      </c>
      <c r="B21" s="3" t="s">
        <v>23</v>
      </c>
      <c r="D21" s="9" t="str">
        <f>IFERROR(INDEX(명칭정리!$B$2:$B$404,MATCH(설명!H21,명칭정리!$F$2:$F$404,0)),"")</f>
        <v/>
      </c>
      <c r="E21" s="9" t="str">
        <f>IFERROR(INDEX(명칭정리!$A$2:$A$404,MATCH(설명!D21,명칭정리!$B$2:$B$404,0)),"")</f>
        <v/>
      </c>
      <c r="G21" s="2" t="s">
        <v>53</v>
      </c>
      <c r="H21" s="2" t="str">
        <f t="shared" si="0"/>
        <v>19대구</v>
      </c>
    </row>
    <row r="22" spans="1:8">
      <c r="A22" s="3" t="s">
        <v>55</v>
      </c>
      <c r="B22" s="3" t="s">
        <v>24</v>
      </c>
      <c r="D22" s="9" t="str">
        <f>IFERROR(INDEX(명칭정리!$B$2:$B$404,MATCH(설명!H22,명칭정리!$F$2:$F$404,0)),"")</f>
        <v/>
      </c>
      <c r="E22" s="9" t="str">
        <f>IFERROR(INDEX(명칭정리!$A$2:$A$404,MATCH(설명!D22,명칭정리!$B$2:$B$404,0)),"")</f>
        <v/>
      </c>
      <c r="G22" s="2" t="s">
        <v>54</v>
      </c>
      <c r="H22" s="2" t="str">
        <f t="shared" si="0"/>
        <v>20대구</v>
      </c>
    </row>
    <row r="23" spans="1:8">
      <c r="A23" s="3" t="s">
        <v>56</v>
      </c>
      <c r="B23" s="3" t="s">
        <v>25</v>
      </c>
      <c r="D23" s="9" t="str">
        <f>IFERROR(INDEX(명칭정리!$B$2:$B$404,MATCH(설명!H23,명칭정리!$F$2:$F$404,0)),"")</f>
        <v/>
      </c>
      <c r="E23" s="9" t="str">
        <f>IFERROR(INDEX(명칭정리!$A$2:$A$404,MATCH(설명!D23,명칭정리!$B$2:$B$404,0)),"")</f>
        <v/>
      </c>
      <c r="G23" s="2" t="s">
        <v>55</v>
      </c>
      <c r="H23" s="2" t="str">
        <f t="shared" si="0"/>
        <v>21대구</v>
      </c>
    </row>
    <row r="24" spans="1:8">
      <c r="A24" s="3" t="s">
        <v>57</v>
      </c>
      <c r="B24" s="3" t="s">
        <v>26</v>
      </c>
      <c r="D24" s="9" t="str">
        <f>IFERROR(INDEX(명칭정리!$B$2:$B$404,MATCH(설명!H24,명칭정리!$F$2:$F$404,0)),"")</f>
        <v/>
      </c>
      <c r="E24" s="9" t="str">
        <f>IFERROR(INDEX(명칭정리!$A$2:$A$404,MATCH(설명!D24,명칭정리!$B$2:$B$404,0)),"")</f>
        <v/>
      </c>
      <c r="G24" s="2" t="s">
        <v>56</v>
      </c>
      <c r="H24" s="2" t="str">
        <f t="shared" si="0"/>
        <v>22대구</v>
      </c>
    </row>
    <row r="25" spans="1:8">
      <c r="A25" s="3" t="s">
        <v>58</v>
      </c>
      <c r="B25" s="3" t="s">
        <v>27</v>
      </c>
      <c r="D25" s="9" t="str">
        <f>IFERROR(INDEX(명칭정리!$B$2:$B$404,MATCH(설명!H25,명칭정리!$F$2:$F$404,0)),"")</f>
        <v/>
      </c>
      <c r="E25" s="9" t="str">
        <f>IFERROR(INDEX(명칭정리!$A$2:$A$404,MATCH(설명!D25,명칭정리!$B$2:$B$404,0)),"")</f>
        <v/>
      </c>
      <c r="G25" s="2" t="s">
        <v>57</v>
      </c>
      <c r="H25" s="2" t="str">
        <f t="shared" si="0"/>
        <v>23대구</v>
      </c>
    </row>
    <row r="26" spans="1:8">
      <c r="A26" s="3" t="s">
        <v>59</v>
      </c>
      <c r="B26" s="3" t="s">
        <v>28</v>
      </c>
      <c r="D26" s="9" t="str">
        <f>IFERROR(INDEX(명칭정리!$B$2:$B$404,MATCH(설명!H26,명칭정리!$F$2:$F$404,0)),"")</f>
        <v/>
      </c>
      <c r="E26" s="9" t="str">
        <f>IFERROR(INDEX(명칭정리!$A$2:$A$404,MATCH(설명!D26,명칭정리!$B$2:$B$404,0)),"")</f>
        <v/>
      </c>
      <c r="G26" s="2" t="s">
        <v>58</v>
      </c>
      <c r="H26" s="2" t="str">
        <f t="shared" si="0"/>
        <v>24대구</v>
      </c>
    </row>
    <row r="27" spans="1:8">
      <c r="A27" s="3" t="s">
        <v>60</v>
      </c>
      <c r="B27" s="3" t="s">
        <v>29</v>
      </c>
      <c r="D27" s="9" t="str">
        <f>IFERROR(INDEX(명칭정리!$B$2:$B$404,MATCH(설명!H27,명칭정리!$F$2:$F$404,0)),"")</f>
        <v/>
      </c>
      <c r="E27" s="9" t="str">
        <f>IFERROR(INDEX(명칭정리!$A$2:$A$404,MATCH(설명!D27,명칭정리!$B$2:$B$404,0)),"")</f>
        <v/>
      </c>
      <c r="G27" s="2" t="s">
        <v>59</v>
      </c>
      <c r="H27" s="2" t="str">
        <f t="shared" si="0"/>
        <v>25대구</v>
      </c>
    </row>
    <row r="28" spans="1:8">
      <c r="A28" s="3" t="s">
        <v>61</v>
      </c>
      <c r="B28" s="3" t="s">
        <v>30</v>
      </c>
      <c r="D28" s="9" t="str">
        <f>IFERROR(INDEX(명칭정리!$B$2:$B$404,MATCH(설명!H28,명칭정리!$F$2:$F$404,0)),"")</f>
        <v/>
      </c>
      <c r="E28" s="9" t="str">
        <f>IFERROR(INDEX(명칭정리!$A$2:$A$404,MATCH(설명!D28,명칭정리!$B$2:$B$404,0)),"")</f>
        <v/>
      </c>
      <c r="G28" s="2" t="s">
        <v>60</v>
      </c>
      <c r="H28" s="2" t="str">
        <f t="shared" si="0"/>
        <v>26대구</v>
      </c>
    </row>
    <row r="29" spans="1:8">
      <c r="A29" s="3" t="s">
        <v>62</v>
      </c>
      <c r="B29" s="3" t="s">
        <v>31</v>
      </c>
      <c r="D29" s="9" t="str">
        <f>IFERROR(INDEX(명칭정리!$B$2:$B$404,MATCH(설명!H29,명칭정리!$F$2:$F$404,0)),"")</f>
        <v/>
      </c>
      <c r="E29" s="9" t="str">
        <f>IFERROR(INDEX(명칭정리!$A$2:$A$404,MATCH(설명!D29,명칭정리!$B$2:$B$404,0)),"")</f>
        <v/>
      </c>
      <c r="G29" s="2" t="s">
        <v>61</v>
      </c>
      <c r="H29" s="2" t="str">
        <f t="shared" si="0"/>
        <v>27대구</v>
      </c>
    </row>
    <row r="30" spans="1:8">
      <c r="A30" s="3" t="s">
        <v>63</v>
      </c>
      <c r="B30" s="3" t="s">
        <v>32</v>
      </c>
      <c r="D30" s="9" t="str">
        <f>IFERROR(INDEX(명칭정리!$B$2:$B$404,MATCH(설명!H30,명칭정리!$F$2:$F$404,0)),"")</f>
        <v/>
      </c>
      <c r="E30" s="9" t="str">
        <f>IFERROR(INDEX(명칭정리!$A$2:$A$404,MATCH(설명!D30,명칭정리!$B$2:$B$404,0)),"")</f>
        <v/>
      </c>
      <c r="G30" s="2" t="s">
        <v>62</v>
      </c>
      <c r="H30" s="2" t="str">
        <f t="shared" si="0"/>
        <v>28대구</v>
      </c>
    </row>
    <row r="31" spans="1:8">
      <c r="A31" s="3" t="s">
        <v>64</v>
      </c>
      <c r="B31" s="3" t="s">
        <v>33</v>
      </c>
      <c r="D31" s="9" t="str">
        <f>IFERROR(INDEX(명칭정리!$B$2:$B$404,MATCH(설명!H31,명칭정리!$F$2:$F$404,0)),"")</f>
        <v/>
      </c>
      <c r="E31" s="9" t="str">
        <f>IFERROR(INDEX(명칭정리!$A$2:$A$404,MATCH(설명!D31,명칭정리!$B$2:$B$404,0)),"")</f>
        <v/>
      </c>
      <c r="G31" s="2" t="s">
        <v>63</v>
      </c>
      <c r="H31" s="2" t="str">
        <f t="shared" si="0"/>
        <v>29대구</v>
      </c>
    </row>
    <row r="32" spans="1:8">
      <c r="A32" s="3" t="s">
        <v>65</v>
      </c>
      <c r="B32" s="3" t="s">
        <v>34</v>
      </c>
      <c r="D32" s="9" t="str">
        <f>IFERROR(INDEX(명칭정리!$B$2:$B$404,MATCH(설명!H32,명칭정리!$F$2:$F$404,0)),"")</f>
        <v/>
      </c>
      <c r="E32" s="9" t="str">
        <f>IFERROR(INDEX(명칭정리!$A$2:$A$404,MATCH(설명!D32,명칭정리!$B$2:$B$404,0)),"")</f>
        <v/>
      </c>
      <c r="G32" s="2" t="s">
        <v>64</v>
      </c>
      <c r="H32" s="2" t="str">
        <f t="shared" si="0"/>
        <v>30대구</v>
      </c>
    </row>
    <row r="33" spans="4:8">
      <c r="D33" s="9" t="str">
        <f>IFERROR(INDEX(명칭정리!$B$2:$B$404,MATCH(설명!H33,명칭정리!$F$2:$F$404,0)),"")</f>
        <v/>
      </c>
      <c r="E33" s="9" t="str">
        <f>IFERROR(INDEX(명칭정리!$A$2:$A$404,MATCH(설명!D33,명칭정리!$B$2:$B$404,0)),"")</f>
        <v/>
      </c>
      <c r="G33" s="2" t="s">
        <v>65</v>
      </c>
      <c r="H33" s="2" t="str">
        <f t="shared" si="0"/>
        <v>31대구</v>
      </c>
    </row>
    <row r="34" spans="4:8">
      <c r="D34" s="9" t="str">
        <f>IFERROR(INDEX(명칭정리!$B$2:$B$404,MATCH(설명!H34,명칭정리!$F$2:$F$404,0)),"")</f>
        <v/>
      </c>
      <c r="E34" s="9" t="str">
        <f>IFERROR(INDEX(명칭정리!$A$2:$A$404,MATCH(설명!D34,명칭정리!$B$2:$B$404,0)),"")</f>
        <v/>
      </c>
      <c r="G34" s="2" t="s">
        <v>905</v>
      </c>
      <c r="H34" s="2" t="str">
        <f t="shared" si="0"/>
        <v>32대구</v>
      </c>
    </row>
    <row r="35" spans="4:8">
      <c r="D35" s="9" t="str">
        <f>IFERROR(INDEX(명칭정리!$B$2:$B$404,MATCH(설명!H35,명칭정리!$F$2:$F$404,0)),"")</f>
        <v/>
      </c>
      <c r="E35" s="9" t="str">
        <f>IFERROR(INDEX(명칭정리!$A$2:$A$404,MATCH(설명!D35,명칭정리!$B$2:$B$404,0)),"")</f>
        <v/>
      </c>
      <c r="G35" s="2" t="s">
        <v>906</v>
      </c>
      <c r="H35" s="2" t="str">
        <f t="shared" si="0"/>
        <v>33대구</v>
      </c>
    </row>
    <row r="36" spans="4:8">
      <c r="D36" s="9" t="str">
        <f>IFERROR(INDEX(명칭정리!$B$2:$B$404,MATCH(설명!H36,명칭정리!$F$2:$F$404,0)),"")</f>
        <v/>
      </c>
      <c r="E36" s="9" t="str">
        <f>IFERROR(INDEX(명칭정리!$A$2:$A$404,MATCH(설명!D36,명칭정리!$B$2:$B$404,0)),"")</f>
        <v/>
      </c>
      <c r="G36" s="2" t="s">
        <v>907</v>
      </c>
      <c r="H36" s="2" t="str">
        <f t="shared" si="0"/>
        <v>34대구</v>
      </c>
    </row>
    <row r="37" spans="4:8">
      <c r="D37" s="9" t="str">
        <f>IFERROR(INDEX(명칭정리!$B$2:$B$404,MATCH(설명!H37,명칭정리!$F$2:$F$404,0)),"")</f>
        <v/>
      </c>
      <c r="E37" s="9" t="str">
        <f>IFERROR(INDEX(명칭정리!$A$2:$A$404,MATCH(설명!D37,명칭정리!$B$2:$B$404,0)),"")</f>
        <v/>
      </c>
      <c r="G37" s="2" t="s">
        <v>908</v>
      </c>
      <c r="H37" s="2" t="str">
        <f t="shared" si="0"/>
        <v>35대구</v>
      </c>
    </row>
    <row r="38" spans="4:8">
      <c r="D38" s="9" t="str">
        <f>IFERROR(INDEX(명칭정리!$B$2:$B$404,MATCH(설명!H38,명칭정리!$F$2:$F$404,0)),"")</f>
        <v/>
      </c>
      <c r="E38" s="9" t="str">
        <f>IFERROR(INDEX(명칭정리!$A$2:$A$404,MATCH(설명!D38,명칭정리!$B$2:$B$404,0)),"")</f>
        <v/>
      </c>
      <c r="G38" s="2" t="s">
        <v>909</v>
      </c>
      <c r="H38" s="2" t="str">
        <f t="shared" si="0"/>
        <v>36대구</v>
      </c>
    </row>
    <row r="39" spans="4:8">
      <c r="D39" s="9" t="str">
        <f>IFERROR(INDEX(명칭정리!$B$2:$B$404,MATCH(설명!H39,명칭정리!$F$2:$F$404,0)),"")</f>
        <v/>
      </c>
      <c r="E39" s="9" t="str">
        <f>IFERROR(INDEX(명칭정리!$A$2:$A$404,MATCH(설명!D39,명칭정리!$B$2:$B$404,0)),"")</f>
        <v/>
      </c>
      <c r="G39" s="2" t="s">
        <v>910</v>
      </c>
      <c r="H39" s="2" t="str">
        <f t="shared" si="0"/>
        <v>37대구</v>
      </c>
    </row>
    <row r="40" spans="4:8">
      <c r="D40" s="9" t="str">
        <f>IFERROR(INDEX(명칭정리!$B$2:$B$404,MATCH(설명!H40,명칭정리!$F$2:$F$404,0)),"")</f>
        <v/>
      </c>
      <c r="E40" s="9" t="str">
        <f>IFERROR(INDEX(명칭정리!$A$2:$A$404,MATCH(설명!D40,명칭정리!$B$2:$B$404,0)),"")</f>
        <v/>
      </c>
      <c r="G40" s="2" t="s">
        <v>911</v>
      </c>
      <c r="H40" s="2" t="str">
        <f t="shared" si="0"/>
        <v>38대구</v>
      </c>
    </row>
    <row r="41" spans="4:8">
      <c r="D41" s="9" t="str">
        <f>IFERROR(INDEX(명칭정리!$B$2:$B$404,MATCH(설명!H41,명칭정리!$F$2:$F$404,0)),"")</f>
        <v/>
      </c>
      <c r="E41" s="9" t="str">
        <f>IFERROR(INDEX(명칭정리!$A$2:$A$404,MATCH(설명!D41,명칭정리!$B$2:$B$404,0)),"")</f>
        <v/>
      </c>
      <c r="G41" s="2" t="s">
        <v>912</v>
      </c>
      <c r="H41" s="2" t="str">
        <f t="shared" si="0"/>
        <v>39대구</v>
      </c>
    </row>
    <row r="42" spans="4:8">
      <c r="D42" s="9" t="str">
        <f>IFERROR(INDEX(명칭정리!$B$2:$B$404,MATCH(설명!H42,명칭정리!$F$2:$F$404,0)),"")</f>
        <v/>
      </c>
      <c r="E42" s="9" t="str">
        <f>IFERROR(INDEX(명칭정리!$A$2:$A$404,MATCH(설명!D42,명칭정리!$B$2:$B$404,0)),"")</f>
        <v/>
      </c>
      <c r="G42" s="2" t="s">
        <v>913</v>
      </c>
      <c r="H42" s="2" t="str">
        <f t="shared" si="0"/>
        <v>40대구</v>
      </c>
    </row>
    <row r="43" spans="4:8">
      <c r="D43" s="9" t="str">
        <f>IFERROR(INDEX(명칭정리!$B$2:$B$404,MATCH(설명!H43,명칭정리!$F$2:$F$404,0)),"")</f>
        <v/>
      </c>
      <c r="E43" s="9" t="str">
        <f>IFERROR(INDEX(명칭정리!$A$2:$A$404,MATCH(설명!D43,명칭정리!$B$2:$B$404,0)),"")</f>
        <v/>
      </c>
      <c r="G43" s="2" t="s">
        <v>914</v>
      </c>
      <c r="H43" s="2" t="str">
        <f t="shared" si="0"/>
        <v>41대구</v>
      </c>
    </row>
    <row r="44" spans="4:8">
      <c r="D44" s="9" t="str">
        <f>IFERROR(INDEX(명칭정리!$B$2:$B$404,MATCH(설명!H44,명칭정리!$F$2:$F$404,0)),"")</f>
        <v/>
      </c>
      <c r="E44" s="9" t="str">
        <f>IFERROR(INDEX(명칭정리!$A$2:$A$404,MATCH(설명!D44,명칭정리!$B$2:$B$404,0)),"")</f>
        <v/>
      </c>
      <c r="G44" s="2" t="s">
        <v>915</v>
      </c>
      <c r="H44" s="2" t="str">
        <f t="shared" si="0"/>
        <v>42대구</v>
      </c>
    </row>
    <row r="45" spans="4:8">
      <c r="D45" s="9" t="str">
        <f>IFERROR(INDEX(명칭정리!$B$2:$B$404,MATCH(설명!H45,명칭정리!$F$2:$F$404,0)),"")</f>
        <v/>
      </c>
      <c r="E45" s="9" t="str">
        <f>IFERROR(INDEX(명칭정리!$A$2:$A$404,MATCH(설명!D45,명칭정리!$B$2:$B$404,0)),"")</f>
        <v/>
      </c>
      <c r="G45" s="2" t="s">
        <v>916</v>
      </c>
      <c r="H45" s="2" t="str">
        <f t="shared" si="0"/>
        <v>43대구</v>
      </c>
    </row>
    <row r="46" spans="4:8">
      <c r="D46" s="9" t="str">
        <f>IFERROR(INDEX(명칭정리!$B$2:$B$404,MATCH(설명!H46,명칭정리!$F$2:$F$404,0)),"")</f>
        <v/>
      </c>
      <c r="E46" s="9" t="str">
        <f>IFERROR(INDEX(명칭정리!$A$2:$A$404,MATCH(설명!D46,명칭정리!$B$2:$B$404,0)),"")</f>
        <v/>
      </c>
      <c r="G46" s="2" t="s">
        <v>917</v>
      </c>
      <c r="H46" s="2" t="str">
        <f t="shared" si="0"/>
        <v>44대구</v>
      </c>
    </row>
    <row r="47" spans="4:8">
      <c r="D47" s="9" t="str">
        <f>IFERROR(INDEX(명칭정리!$B$2:$B$404,MATCH(설명!H47,명칭정리!$F$2:$F$404,0)),"")</f>
        <v/>
      </c>
      <c r="E47" s="9" t="str">
        <f>IFERROR(INDEX(명칭정리!$A$2:$A$404,MATCH(설명!D47,명칭정리!$B$2:$B$404,0)),"")</f>
        <v/>
      </c>
      <c r="G47" s="2" t="s">
        <v>918</v>
      </c>
      <c r="H47" s="2" t="str">
        <f t="shared" si="0"/>
        <v>45대구</v>
      </c>
    </row>
    <row r="48" spans="4:8">
      <c r="D48" s="9" t="str">
        <f>IFERROR(INDEX(명칭정리!$B$2:$B$404,MATCH(설명!H48,명칭정리!$F$2:$F$404,0)),"")</f>
        <v/>
      </c>
      <c r="E48" s="9" t="str">
        <f>IFERROR(INDEX(명칭정리!$A$2:$A$404,MATCH(설명!D48,명칭정리!$B$2:$B$404,0)),"")</f>
        <v/>
      </c>
      <c r="G48" s="2" t="s">
        <v>919</v>
      </c>
      <c r="H48" s="2" t="str">
        <f t="shared" si="0"/>
        <v>46대구</v>
      </c>
    </row>
    <row r="49" spans="4:8">
      <c r="D49" s="9" t="str">
        <f>IFERROR(INDEX(명칭정리!$B$2:$B$404,MATCH(설명!H49,명칭정리!$F$2:$F$404,0)),"")</f>
        <v/>
      </c>
      <c r="E49" s="9" t="str">
        <f>IFERROR(INDEX(명칭정리!$A$2:$A$404,MATCH(설명!D49,명칭정리!$B$2:$B$404,0)),"")</f>
        <v/>
      </c>
      <c r="G49" s="2" t="s">
        <v>920</v>
      </c>
      <c r="H49" s="2" t="str">
        <f t="shared" si="0"/>
        <v>47대구</v>
      </c>
    </row>
    <row r="50" spans="4:8">
      <c r="D50" s="9" t="str">
        <f>IFERROR(INDEX(명칭정리!$B$2:$B$404,MATCH(설명!H50,명칭정리!$F$2:$F$404,0)),"")</f>
        <v/>
      </c>
      <c r="E50" s="9" t="str">
        <f>IFERROR(INDEX(명칭정리!$A$2:$A$404,MATCH(설명!D50,명칭정리!$B$2:$B$404,0)),"")</f>
        <v/>
      </c>
      <c r="G50" s="2" t="s">
        <v>921</v>
      </c>
      <c r="H50" s="2" t="str">
        <f t="shared" si="0"/>
        <v>48대구</v>
      </c>
    </row>
    <row r="51" spans="4:8">
      <c r="D51" s="9" t="str">
        <f>IFERROR(INDEX(명칭정리!$B$2:$B$404,MATCH(설명!H51,명칭정리!$F$2:$F$404,0)),"")</f>
        <v/>
      </c>
      <c r="E51" s="9" t="str">
        <f>IFERROR(INDEX(명칭정리!$A$2:$A$404,MATCH(설명!D51,명칭정리!$B$2:$B$404,0)),"")</f>
        <v/>
      </c>
      <c r="G51" s="2" t="s">
        <v>922</v>
      </c>
      <c r="H51" s="2" t="str">
        <f t="shared" si="0"/>
        <v>49대구</v>
      </c>
    </row>
    <row r="52" spans="4:8">
      <c r="D52" s="9" t="str">
        <f>IFERROR(INDEX(명칭정리!$B$2:$B$404,MATCH(설명!H52,명칭정리!$F$2:$F$404,0)),"")</f>
        <v/>
      </c>
      <c r="E52" s="9" t="str">
        <f>IFERROR(INDEX(명칭정리!$A$2:$A$404,MATCH(설명!D52,명칭정리!$B$2:$B$404,0)),"")</f>
        <v/>
      </c>
      <c r="G52" s="2" t="s">
        <v>923</v>
      </c>
      <c r="H52" s="2" t="str">
        <f t="shared" si="0"/>
        <v>50대구</v>
      </c>
    </row>
    <row r="53" spans="4:8">
      <c r="D53" s="9" t="str">
        <f>IFERROR(INDEX(명칭정리!$B$2:$B$404,MATCH(설명!H53,명칭정리!$F$2:$F$404,0)),"")</f>
        <v/>
      </c>
      <c r="E53" s="9" t="str">
        <f>IFERROR(INDEX(명칭정리!$A$2:$A$404,MATCH(설명!D53,명칭정리!$B$2:$B$404,0)),"")</f>
        <v/>
      </c>
      <c r="G53" s="2" t="s">
        <v>924</v>
      </c>
      <c r="H53" s="2" t="str">
        <f t="shared" si="0"/>
        <v>51대구</v>
      </c>
    </row>
    <row r="54" spans="4:8">
      <c r="D54" s="9" t="str">
        <f>IFERROR(INDEX(명칭정리!$B$2:$B$404,MATCH(설명!H54,명칭정리!$F$2:$F$404,0)),"")</f>
        <v/>
      </c>
      <c r="E54" s="9" t="str">
        <f>IFERROR(INDEX(명칭정리!$A$2:$A$404,MATCH(설명!D54,명칭정리!$B$2:$B$404,0)),"")</f>
        <v/>
      </c>
      <c r="G54" s="2" t="s">
        <v>925</v>
      </c>
      <c r="H54" s="2" t="str">
        <f t="shared" si="0"/>
        <v>52대구</v>
      </c>
    </row>
    <row r="55" spans="4:8">
      <c r="D55" s="9" t="str">
        <f>IFERROR(INDEX(명칭정리!$B$2:$B$404,MATCH(설명!H55,명칭정리!$F$2:$F$404,0)),"")</f>
        <v/>
      </c>
      <c r="E55" s="9" t="str">
        <f>IFERROR(INDEX(명칭정리!$A$2:$A$404,MATCH(설명!D55,명칭정리!$B$2:$B$404,0)),"")</f>
        <v/>
      </c>
      <c r="G55" s="2" t="s">
        <v>926</v>
      </c>
      <c r="H55" s="2" t="str">
        <f t="shared" si="0"/>
        <v>53대구</v>
      </c>
    </row>
    <row r="56" spans="4:8">
      <c r="D56" s="9" t="str">
        <f>IFERROR(INDEX(명칭정리!$B$2:$B$404,MATCH(설명!H56,명칭정리!$F$2:$F$404,0)),"")</f>
        <v/>
      </c>
      <c r="E56" s="9" t="str">
        <f>IFERROR(INDEX(명칭정리!$A$2:$A$404,MATCH(설명!D56,명칭정리!$B$2:$B$404,0)),"")</f>
        <v/>
      </c>
      <c r="G56" s="2" t="s">
        <v>927</v>
      </c>
      <c r="H56" s="2" t="str">
        <f t="shared" si="0"/>
        <v>54대구</v>
      </c>
    </row>
    <row r="57" spans="4:8">
      <c r="D57" s="9" t="str">
        <f>IFERROR(INDEX(명칭정리!$B$2:$B$404,MATCH(설명!H57,명칭정리!$F$2:$F$404,0)),"")</f>
        <v/>
      </c>
      <c r="E57" s="9" t="str">
        <f>IFERROR(INDEX(명칭정리!$A$2:$A$404,MATCH(설명!D57,명칭정리!$B$2:$B$404,0)),"")</f>
        <v/>
      </c>
      <c r="G57" s="2" t="s">
        <v>928</v>
      </c>
      <c r="H57" s="2" t="str">
        <f t="shared" si="0"/>
        <v>55대구</v>
      </c>
    </row>
    <row r="58" spans="4:8">
      <c r="D58" s="9" t="str">
        <f>IFERROR(INDEX(명칭정리!$B$2:$B$404,MATCH(설명!H58,명칭정리!$F$2:$F$404,0)),"")</f>
        <v/>
      </c>
      <c r="E58" s="9" t="str">
        <f>IFERROR(INDEX(명칭정리!$A$2:$A$404,MATCH(설명!D58,명칭정리!$B$2:$B$404,0)),"")</f>
        <v/>
      </c>
      <c r="G58" s="2" t="s">
        <v>929</v>
      </c>
      <c r="H58" s="2" t="str">
        <f t="shared" si="0"/>
        <v>56대구</v>
      </c>
    </row>
    <row r="59" spans="4:8">
      <c r="D59" s="9" t="str">
        <f>IFERROR(INDEX(명칭정리!$B$2:$B$404,MATCH(설명!H59,명칭정리!$F$2:$F$404,0)),"")</f>
        <v/>
      </c>
      <c r="E59" s="9" t="str">
        <f>IFERROR(INDEX(명칭정리!$A$2:$A$404,MATCH(설명!D59,명칭정리!$B$2:$B$404,0)),"")</f>
        <v/>
      </c>
      <c r="G59" s="2" t="s">
        <v>930</v>
      </c>
      <c r="H59" s="2" t="str">
        <f t="shared" si="0"/>
        <v>57대구</v>
      </c>
    </row>
    <row r="60" spans="4:8">
      <c r="D60" s="9" t="str">
        <f>IFERROR(INDEX(명칭정리!$B$2:$B$404,MATCH(설명!H60,명칭정리!$F$2:$F$404,0)),"")</f>
        <v/>
      </c>
      <c r="E60" s="9" t="str">
        <f>IFERROR(INDEX(명칭정리!$A$2:$A$404,MATCH(설명!D60,명칭정리!$B$2:$B$404,0)),"")</f>
        <v/>
      </c>
      <c r="G60" s="2" t="s">
        <v>931</v>
      </c>
      <c r="H60" s="2" t="str">
        <f t="shared" si="0"/>
        <v>58대구</v>
      </c>
    </row>
    <row r="61" spans="4:8">
      <c r="D61" s="9" t="str">
        <f>IFERROR(INDEX(명칭정리!$B$2:$B$404,MATCH(설명!H61,명칭정리!$F$2:$F$404,0)),"")</f>
        <v/>
      </c>
      <c r="E61" s="9" t="str">
        <f>IFERROR(INDEX(명칭정리!$A$2:$A$404,MATCH(설명!D61,명칭정리!$B$2:$B$404,0)),"")</f>
        <v/>
      </c>
      <c r="G61" s="2" t="s">
        <v>932</v>
      </c>
      <c r="H61" s="2" t="str">
        <f t="shared" si="0"/>
        <v>59대구</v>
      </c>
    </row>
    <row r="62" spans="4:8">
      <c r="D62" s="9" t="str">
        <f>IFERROR(INDEX(명칭정리!$B$2:$B$404,MATCH(설명!H62,명칭정리!$F$2:$F$404,0)),"")</f>
        <v/>
      </c>
      <c r="E62" s="9" t="str">
        <f>IFERROR(INDEX(명칭정리!$A$2:$A$404,MATCH(설명!D62,명칭정리!$B$2:$B$404,0)),"")</f>
        <v/>
      </c>
      <c r="G62" s="2" t="s">
        <v>933</v>
      </c>
      <c r="H62" s="2" t="str">
        <f t="shared" si="0"/>
        <v>60대구</v>
      </c>
    </row>
    <row r="63" spans="4:8">
      <c r="D63" s="9" t="str">
        <f>IFERROR(INDEX(명칭정리!$B$2:$B$404,MATCH(설명!H63,명칭정리!$F$2:$F$404,0)),"")</f>
        <v/>
      </c>
      <c r="E63" s="9" t="str">
        <f>IFERROR(INDEX(명칭정리!$A$2:$A$404,MATCH(설명!D63,명칭정리!$B$2:$B$404,0)),"")</f>
        <v/>
      </c>
      <c r="G63" s="2" t="s">
        <v>934</v>
      </c>
      <c r="H63" s="2" t="str">
        <f t="shared" si="0"/>
        <v>61대구</v>
      </c>
    </row>
    <row r="64" spans="4:8">
      <c r="D64" s="9" t="str">
        <f>IFERROR(INDEX(명칭정리!$B$2:$B$404,MATCH(설명!H64,명칭정리!$F$2:$F$404,0)),"")</f>
        <v/>
      </c>
      <c r="E64" s="9" t="str">
        <f>IFERROR(INDEX(명칭정리!$A$2:$A$404,MATCH(설명!D64,명칭정리!$B$2:$B$404,0)),"")</f>
        <v/>
      </c>
      <c r="G64" s="2" t="s">
        <v>935</v>
      </c>
      <c r="H64" s="2" t="str">
        <f t="shared" si="0"/>
        <v>62대구</v>
      </c>
    </row>
    <row r="65" spans="4:8">
      <c r="D65" s="9" t="str">
        <f>IFERROR(INDEX(명칭정리!$B$2:$B$404,MATCH(설명!H65,명칭정리!$F$2:$F$404,0)),"")</f>
        <v/>
      </c>
      <c r="E65" s="9" t="str">
        <f>IFERROR(INDEX(명칭정리!$A$2:$A$404,MATCH(설명!D65,명칭정리!$B$2:$B$404,0)),"")</f>
        <v/>
      </c>
      <c r="G65" s="2" t="s">
        <v>936</v>
      </c>
      <c r="H65" s="2" t="str">
        <f t="shared" si="0"/>
        <v>63대구</v>
      </c>
    </row>
    <row r="66" spans="4:8">
      <c r="D66" s="9" t="str">
        <f>IFERROR(INDEX(명칭정리!$B$2:$B$404,MATCH(설명!H66,명칭정리!$F$2:$F$404,0)),"")</f>
        <v/>
      </c>
      <c r="E66" s="9" t="str">
        <f>IFERROR(INDEX(명칭정리!$A$2:$A$404,MATCH(설명!D66,명칭정리!$B$2:$B$404,0)),"")</f>
        <v/>
      </c>
      <c r="G66" s="2" t="s">
        <v>937</v>
      </c>
      <c r="H66" s="2" t="str">
        <f t="shared" si="0"/>
        <v>64대구</v>
      </c>
    </row>
    <row r="67" spans="4:8">
      <c r="D67" s="9" t="str">
        <f>IFERROR(INDEX(명칭정리!$B$2:$B$404,MATCH(설명!H67,명칭정리!$F$2:$F$404,0)),"")</f>
        <v/>
      </c>
      <c r="E67" s="9" t="str">
        <f>IFERROR(INDEX(명칭정리!$A$2:$A$404,MATCH(설명!D67,명칭정리!$B$2:$B$404,0)),"")</f>
        <v/>
      </c>
      <c r="G67" s="2" t="s">
        <v>938</v>
      </c>
      <c r="H67" s="2" t="str">
        <f t="shared" si="0"/>
        <v>65대구</v>
      </c>
    </row>
    <row r="68" spans="4:8">
      <c r="D68" s="9" t="str">
        <f>IFERROR(INDEX(명칭정리!$B$2:$B$404,MATCH(설명!H68,명칭정리!$F$2:$F$404,0)),"")</f>
        <v/>
      </c>
      <c r="E68" s="9" t="str">
        <f>IFERROR(INDEX(명칭정리!$A$2:$A$404,MATCH(설명!D68,명칭정리!$B$2:$B$404,0)),"")</f>
        <v/>
      </c>
      <c r="G68" s="2" t="s">
        <v>939</v>
      </c>
      <c r="H68" s="2" t="str">
        <f t="shared" ref="H68:H131" si="1">G68&amp;$E$1</f>
        <v>66대구</v>
      </c>
    </row>
    <row r="69" spans="4:8">
      <c r="D69" s="9" t="str">
        <f>IFERROR(INDEX(명칭정리!$B$2:$B$404,MATCH(설명!H69,명칭정리!$F$2:$F$404,0)),"")</f>
        <v/>
      </c>
      <c r="E69" s="9" t="str">
        <f>IFERROR(INDEX(명칭정리!$A$2:$A$404,MATCH(설명!D69,명칭정리!$B$2:$B$404,0)),"")</f>
        <v/>
      </c>
      <c r="G69" s="2" t="s">
        <v>940</v>
      </c>
      <c r="H69" s="2" t="str">
        <f t="shared" si="1"/>
        <v>67대구</v>
      </c>
    </row>
    <row r="70" spans="4:8">
      <c r="D70" s="9" t="str">
        <f>IFERROR(INDEX(명칭정리!$B$2:$B$404,MATCH(설명!H70,명칭정리!$F$2:$F$404,0)),"")</f>
        <v/>
      </c>
      <c r="E70" s="9" t="str">
        <f>IFERROR(INDEX(명칭정리!$A$2:$A$404,MATCH(설명!D70,명칭정리!$B$2:$B$404,0)),"")</f>
        <v/>
      </c>
      <c r="G70" s="2" t="s">
        <v>941</v>
      </c>
      <c r="H70" s="2" t="str">
        <f t="shared" si="1"/>
        <v>68대구</v>
      </c>
    </row>
    <row r="71" spans="4:8">
      <c r="D71" s="9" t="str">
        <f>IFERROR(INDEX(명칭정리!$B$2:$B$404,MATCH(설명!H71,명칭정리!$F$2:$F$404,0)),"")</f>
        <v/>
      </c>
      <c r="E71" s="9" t="str">
        <f>IFERROR(INDEX(명칭정리!$A$2:$A$404,MATCH(설명!D71,명칭정리!$B$2:$B$404,0)),"")</f>
        <v/>
      </c>
      <c r="G71" s="2" t="s">
        <v>942</v>
      </c>
      <c r="H71" s="2" t="str">
        <f t="shared" si="1"/>
        <v>69대구</v>
      </c>
    </row>
    <row r="72" spans="4:8">
      <c r="D72" s="9" t="str">
        <f>IFERROR(INDEX(명칭정리!$B$2:$B$404,MATCH(설명!H72,명칭정리!$F$2:$F$404,0)),"")</f>
        <v/>
      </c>
      <c r="E72" s="9" t="str">
        <f>IFERROR(INDEX(명칭정리!$A$2:$A$404,MATCH(설명!D72,명칭정리!$B$2:$B$404,0)),"")</f>
        <v/>
      </c>
      <c r="G72" s="2" t="s">
        <v>943</v>
      </c>
      <c r="H72" s="2" t="str">
        <f t="shared" si="1"/>
        <v>70대구</v>
      </c>
    </row>
    <row r="73" spans="4:8">
      <c r="D73" s="9" t="str">
        <f>IFERROR(INDEX(명칭정리!$B$2:$B$404,MATCH(설명!H73,명칭정리!$F$2:$F$404,0)),"")</f>
        <v/>
      </c>
      <c r="E73" s="9" t="str">
        <f>IFERROR(INDEX(명칭정리!$A$2:$A$404,MATCH(설명!D73,명칭정리!$B$2:$B$404,0)),"")</f>
        <v/>
      </c>
      <c r="G73" s="2" t="s">
        <v>944</v>
      </c>
      <c r="H73" s="2" t="str">
        <f t="shared" si="1"/>
        <v>71대구</v>
      </c>
    </row>
    <row r="74" spans="4:8">
      <c r="D74" s="9" t="str">
        <f>IFERROR(INDEX(명칭정리!$B$2:$B$404,MATCH(설명!H74,명칭정리!$F$2:$F$404,0)),"")</f>
        <v/>
      </c>
      <c r="E74" s="9" t="str">
        <f>IFERROR(INDEX(명칭정리!$A$2:$A$404,MATCH(설명!D74,명칭정리!$B$2:$B$404,0)),"")</f>
        <v/>
      </c>
      <c r="G74" s="2" t="s">
        <v>945</v>
      </c>
      <c r="H74" s="2" t="str">
        <f t="shared" si="1"/>
        <v>72대구</v>
      </c>
    </row>
    <row r="75" spans="4:8">
      <c r="D75" s="9" t="str">
        <f>IFERROR(INDEX(명칭정리!$B$2:$B$404,MATCH(설명!H75,명칭정리!$F$2:$F$404,0)),"")</f>
        <v/>
      </c>
      <c r="E75" s="9" t="str">
        <f>IFERROR(INDEX(명칭정리!$A$2:$A$404,MATCH(설명!D75,명칭정리!$B$2:$B$404,0)),"")</f>
        <v/>
      </c>
      <c r="G75" s="2" t="s">
        <v>946</v>
      </c>
      <c r="H75" s="2" t="str">
        <f t="shared" si="1"/>
        <v>73대구</v>
      </c>
    </row>
    <row r="76" spans="4:8">
      <c r="D76" s="9" t="str">
        <f>IFERROR(INDEX(명칭정리!$B$2:$B$404,MATCH(설명!H76,명칭정리!$F$2:$F$404,0)),"")</f>
        <v/>
      </c>
      <c r="E76" s="9" t="str">
        <f>IFERROR(INDEX(명칭정리!$A$2:$A$404,MATCH(설명!D76,명칭정리!$B$2:$B$404,0)),"")</f>
        <v/>
      </c>
      <c r="G76" s="2" t="s">
        <v>947</v>
      </c>
      <c r="H76" s="2" t="str">
        <f t="shared" si="1"/>
        <v>74대구</v>
      </c>
    </row>
    <row r="77" spans="4:8">
      <c r="D77" s="9" t="str">
        <f>IFERROR(INDEX(명칭정리!$B$2:$B$404,MATCH(설명!H77,명칭정리!$F$2:$F$404,0)),"")</f>
        <v/>
      </c>
      <c r="E77" s="9" t="str">
        <f>IFERROR(INDEX(명칭정리!$A$2:$A$404,MATCH(설명!D77,명칭정리!$B$2:$B$404,0)),"")</f>
        <v/>
      </c>
      <c r="G77" s="2" t="s">
        <v>948</v>
      </c>
      <c r="H77" s="2" t="str">
        <f t="shared" si="1"/>
        <v>75대구</v>
      </c>
    </row>
    <row r="78" spans="4:8">
      <c r="D78" s="9" t="str">
        <f>IFERROR(INDEX(명칭정리!$B$2:$B$404,MATCH(설명!H78,명칭정리!$F$2:$F$404,0)),"")</f>
        <v/>
      </c>
      <c r="E78" s="9" t="str">
        <f>IFERROR(INDEX(명칭정리!$A$2:$A$404,MATCH(설명!D78,명칭정리!$B$2:$B$404,0)),"")</f>
        <v/>
      </c>
      <c r="G78" s="2" t="s">
        <v>949</v>
      </c>
      <c r="H78" s="2" t="str">
        <f t="shared" si="1"/>
        <v>76대구</v>
      </c>
    </row>
    <row r="79" spans="4:8">
      <c r="D79" s="9" t="str">
        <f>IFERROR(INDEX(명칭정리!$B$2:$B$404,MATCH(설명!H79,명칭정리!$F$2:$F$404,0)),"")</f>
        <v/>
      </c>
      <c r="E79" s="9" t="str">
        <f>IFERROR(INDEX(명칭정리!$A$2:$A$404,MATCH(설명!D79,명칭정리!$B$2:$B$404,0)),"")</f>
        <v/>
      </c>
      <c r="G79" s="2" t="s">
        <v>950</v>
      </c>
      <c r="H79" s="2" t="str">
        <f t="shared" si="1"/>
        <v>77대구</v>
      </c>
    </row>
    <row r="80" spans="4:8">
      <c r="D80" s="9" t="str">
        <f>IFERROR(INDEX(명칭정리!$B$2:$B$404,MATCH(설명!H80,명칭정리!$F$2:$F$404,0)),"")</f>
        <v/>
      </c>
      <c r="E80" s="9" t="str">
        <f>IFERROR(INDEX(명칭정리!$A$2:$A$404,MATCH(설명!D80,명칭정리!$B$2:$B$404,0)),"")</f>
        <v/>
      </c>
      <c r="G80" s="2" t="s">
        <v>951</v>
      </c>
      <c r="H80" s="2" t="str">
        <f t="shared" si="1"/>
        <v>78대구</v>
      </c>
    </row>
    <row r="81" spans="4:8">
      <c r="D81" s="9" t="str">
        <f>IFERROR(INDEX(명칭정리!$B$2:$B$404,MATCH(설명!H81,명칭정리!$F$2:$F$404,0)),"")</f>
        <v/>
      </c>
      <c r="E81" s="9" t="str">
        <f>IFERROR(INDEX(명칭정리!$A$2:$A$404,MATCH(설명!D81,명칭정리!$B$2:$B$404,0)),"")</f>
        <v/>
      </c>
      <c r="G81" s="2" t="s">
        <v>952</v>
      </c>
      <c r="H81" s="2" t="str">
        <f t="shared" si="1"/>
        <v>79대구</v>
      </c>
    </row>
    <row r="82" spans="4:8">
      <c r="D82" s="9" t="str">
        <f>IFERROR(INDEX(명칭정리!$B$2:$B$404,MATCH(설명!H82,명칭정리!$F$2:$F$404,0)),"")</f>
        <v/>
      </c>
      <c r="E82" s="9" t="str">
        <f>IFERROR(INDEX(명칭정리!$A$2:$A$404,MATCH(설명!D82,명칭정리!$B$2:$B$404,0)),"")</f>
        <v/>
      </c>
      <c r="G82" s="2" t="s">
        <v>953</v>
      </c>
      <c r="H82" s="2" t="str">
        <f t="shared" si="1"/>
        <v>80대구</v>
      </c>
    </row>
    <row r="83" spans="4:8">
      <c r="D83" s="9" t="str">
        <f>IFERROR(INDEX(명칭정리!$B$2:$B$404,MATCH(설명!H83,명칭정리!$F$2:$F$404,0)),"")</f>
        <v/>
      </c>
      <c r="E83" s="9" t="str">
        <f>IFERROR(INDEX(명칭정리!$A$2:$A$404,MATCH(설명!D83,명칭정리!$B$2:$B$404,0)),"")</f>
        <v/>
      </c>
      <c r="G83" s="2" t="s">
        <v>954</v>
      </c>
      <c r="H83" s="2" t="str">
        <f t="shared" si="1"/>
        <v>81대구</v>
      </c>
    </row>
    <row r="84" spans="4:8">
      <c r="D84" s="9" t="str">
        <f>IFERROR(INDEX(명칭정리!$B$2:$B$404,MATCH(설명!H84,명칭정리!$F$2:$F$404,0)),"")</f>
        <v/>
      </c>
      <c r="E84" s="9" t="str">
        <f>IFERROR(INDEX(명칭정리!$A$2:$A$404,MATCH(설명!D84,명칭정리!$B$2:$B$404,0)),"")</f>
        <v/>
      </c>
      <c r="G84" s="2" t="s">
        <v>955</v>
      </c>
      <c r="H84" s="2" t="str">
        <f t="shared" si="1"/>
        <v>82대구</v>
      </c>
    </row>
    <row r="85" spans="4:8">
      <c r="D85" s="9" t="str">
        <f>IFERROR(INDEX(명칭정리!$B$2:$B$404,MATCH(설명!H85,명칭정리!$F$2:$F$404,0)),"")</f>
        <v/>
      </c>
      <c r="E85" s="9" t="str">
        <f>IFERROR(INDEX(명칭정리!$A$2:$A$404,MATCH(설명!D85,명칭정리!$B$2:$B$404,0)),"")</f>
        <v/>
      </c>
      <c r="G85" s="2" t="s">
        <v>956</v>
      </c>
      <c r="H85" s="2" t="str">
        <f t="shared" si="1"/>
        <v>83대구</v>
      </c>
    </row>
    <row r="86" spans="4:8">
      <c r="D86" s="9" t="str">
        <f>IFERROR(INDEX(명칭정리!$B$2:$B$404,MATCH(설명!H86,명칭정리!$F$2:$F$404,0)),"")</f>
        <v/>
      </c>
      <c r="E86" s="9" t="str">
        <f>IFERROR(INDEX(명칭정리!$A$2:$A$404,MATCH(설명!D86,명칭정리!$B$2:$B$404,0)),"")</f>
        <v/>
      </c>
      <c r="G86" s="2" t="s">
        <v>957</v>
      </c>
      <c r="H86" s="2" t="str">
        <f t="shared" si="1"/>
        <v>84대구</v>
      </c>
    </row>
    <row r="87" spans="4:8">
      <c r="D87" s="9" t="str">
        <f>IFERROR(INDEX(명칭정리!$B$2:$B$404,MATCH(설명!H87,명칭정리!$F$2:$F$404,0)),"")</f>
        <v/>
      </c>
      <c r="E87" s="9" t="str">
        <f>IFERROR(INDEX(명칭정리!$A$2:$A$404,MATCH(설명!D87,명칭정리!$B$2:$B$404,0)),"")</f>
        <v/>
      </c>
      <c r="G87" s="2" t="s">
        <v>958</v>
      </c>
      <c r="H87" s="2" t="str">
        <f t="shared" si="1"/>
        <v>85대구</v>
      </c>
    </row>
    <row r="88" spans="4:8">
      <c r="D88" s="9" t="str">
        <f>IFERROR(INDEX(명칭정리!$B$2:$B$404,MATCH(설명!H88,명칭정리!$F$2:$F$404,0)),"")</f>
        <v/>
      </c>
      <c r="E88" s="9" t="str">
        <f>IFERROR(INDEX(명칭정리!$A$2:$A$404,MATCH(설명!D88,명칭정리!$B$2:$B$404,0)),"")</f>
        <v/>
      </c>
      <c r="G88" s="2" t="s">
        <v>959</v>
      </c>
      <c r="H88" s="2" t="str">
        <f t="shared" si="1"/>
        <v>86대구</v>
      </c>
    </row>
    <row r="89" spans="4:8">
      <c r="D89" s="9" t="str">
        <f>IFERROR(INDEX(명칭정리!$B$2:$B$404,MATCH(설명!H89,명칭정리!$F$2:$F$404,0)),"")</f>
        <v/>
      </c>
      <c r="E89" s="9" t="str">
        <f>IFERROR(INDEX(명칭정리!$A$2:$A$404,MATCH(설명!D89,명칭정리!$B$2:$B$404,0)),"")</f>
        <v/>
      </c>
      <c r="G89" s="2" t="s">
        <v>960</v>
      </c>
      <c r="H89" s="2" t="str">
        <f t="shared" si="1"/>
        <v>87대구</v>
      </c>
    </row>
    <row r="90" spans="4:8">
      <c r="D90" s="9" t="str">
        <f>IFERROR(INDEX(명칭정리!$B$2:$B$404,MATCH(설명!H90,명칭정리!$F$2:$F$404,0)),"")</f>
        <v/>
      </c>
      <c r="E90" s="9" t="str">
        <f>IFERROR(INDEX(명칭정리!$A$2:$A$404,MATCH(설명!D90,명칭정리!$B$2:$B$404,0)),"")</f>
        <v/>
      </c>
      <c r="G90" s="2" t="s">
        <v>961</v>
      </c>
      <c r="H90" s="2" t="str">
        <f t="shared" si="1"/>
        <v>88대구</v>
      </c>
    </row>
    <row r="91" spans="4:8">
      <c r="D91" s="9" t="str">
        <f>IFERROR(INDEX(명칭정리!$B$2:$B$404,MATCH(설명!H91,명칭정리!$F$2:$F$404,0)),"")</f>
        <v/>
      </c>
      <c r="E91" s="9" t="str">
        <f>IFERROR(INDEX(명칭정리!$A$2:$A$404,MATCH(설명!D91,명칭정리!$B$2:$B$404,0)),"")</f>
        <v/>
      </c>
      <c r="G91" s="2" t="s">
        <v>962</v>
      </c>
      <c r="H91" s="2" t="str">
        <f t="shared" si="1"/>
        <v>89대구</v>
      </c>
    </row>
    <row r="92" spans="4:8">
      <c r="D92" s="9" t="str">
        <f>IFERROR(INDEX(명칭정리!$B$2:$B$404,MATCH(설명!H92,명칭정리!$F$2:$F$404,0)),"")</f>
        <v/>
      </c>
      <c r="E92" s="9" t="str">
        <f>IFERROR(INDEX(명칭정리!$A$2:$A$404,MATCH(설명!D92,명칭정리!$B$2:$B$404,0)),"")</f>
        <v/>
      </c>
      <c r="G92" s="2" t="s">
        <v>963</v>
      </c>
      <c r="H92" s="2" t="str">
        <f t="shared" si="1"/>
        <v>90대구</v>
      </c>
    </row>
    <row r="93" spans="4:8">
      <c r="D93" s="9" t="str">
        <f>IFERROR(INDEX(명칭정리!$B$2:$B$404,MATCH(설명!H93,명칭정리!$F$2:$F$404,0)),"")</f>
        <v/>
      </c>
      <c r="E93" s="9" t="str">
        <f>IFERROR(INDEX(명칭정리!$A$2:$A$404,MATCH(설명!D93,명칭정리!$B$2:$B$404,0)),"")</f>
        <v/>
      </c>
      <c r="G93" s="2" t="s">
        <v>964</v>
      </c>
      <c r="H93" s="2" t="str">
        <f t="shared" si="1"/>
        <v>91대구</v>
      </c>
    </row>
    <row r="94" spans="4:8">
      <c r="D94" s="9" t="str">
        <f>IFERROR(INDEX(명칭정리!$B$2:$B$404,MATCH(설명!H94,명칭정리!$F$2:$F$404,0)),"")</f>
        <v/>
      </c>
      <c r="E94" s="9" t="str">
        <f>IFERROR(INDEX(명칭정리!$A$2:$A$404,MATCH(설명!D94,명칭정리!$B$2:$B$404,0)),"")</f>
        <v/>
      </c>
      <c r="G94" s="2" t="s">
        <v>965</v>
      </c>
      <c r="H94" s="2" t="str">
        <f t="shared" si="1"/>
        <v>92대구</v>
      </c>
    </row>
    <row r="95" spans="4:8">
      <c r="D95" s="9" t="str">
        <f>IFERROR(INDEX(명칭정리!$B$2:$B$404,MATCH(설명!H95,명칭정리!$F$2:$F$404,0)),"")</f>
        <v/>
      </c>
      <c r="E95" s="9" t="str">
        <f>IFERROR(INDEX(명칭정리!$A$2:$A$404,MATCH(설명!D95,명칭정리!$B$2:$B$404,0)),"")</f>
        <v/>
      </c>
      <c r="G95" s="2" t="s">
        <v>966</v>
      </c>
      <c r="H95" s="2" t="str">
        <f t="shared" si="1"/>
        <v>93대구</v>
      </c>
    </row>
    <row r="96" spans="4:8">
      <c r="D96" s="9" t="str">
        <f>IFERROR(INDEX(명칭정리!$B$2:$B$404,MATCH(설명!H96,명칭정리!$F$2:$F$404,0)),"")</f>
        <v/>
      </c>
      <c r="E96" s="9" t="str">
        <f>IFERROR(INDEX(명칭정리!$A$2:$A$404,MATCH(설명!D96,명칭정리!$B$2:$B$404,0)),"")</f>
        <v/>
      </c>
      <c r="G96" s="2" t="s">
        <v>967</v>
      </c>
      <c r="H96" s="2" t="str">
        <f t="shared" si="1"/>
        <v>94대구</v>
      </c>
    </row>
    <row r="97" spans="4:8">
      <c r="D97" s="9" t="str">
        <f>IFERROR(INDEX(명칭정리!$B$2:$B$404,MATCH(설명!H97,명칭정리!$F$2:$F$404,0)),"")</f>
        <v/>
      </c>
      <c r="E97" s="9" t="str">
        <f>IFERROR(INDEX(명칭정리!$A$2:$A$404,MATCH(설명!D97,명칭정리!$B$2:$B$404,0)),"")</f>
        <v/>
      </c>
      <c r="G97" s="2" t="s">
        <v>968</v>
      </c>
      <c r="H97" s="2" t="str">
        <f t="shared" si="1"/>
        <v>95대구</v>
      </c>
    </row>
    <row r="98" spans="4:8">
      <c r="D98" s="9" t="str">
        <f>IFERROR(INDEX(명칭정리!$B$2:$B$404,MATCH(설명!H98,명칭정리!$F$2:$F$404,0)),"")</f>
        <v/>
      </c>
      <c r="E98" s="9" t="str">
        <f>IFERROR(INDEX(명칭정리!$A$2:$A$404,MATCH(설명!D98,명칭정리!$B$2:$B$404,0)),"")</f>
        <v/>
      </c>
      <c r="G98" s="2" t="s">
        <v>969</v>
      </c>
      <c r="H98" s="2" t="str">
        <f t="shared" si="1"/>
        <v>96대구</v>
      </c>
    </row>
    <row r="99" spans="4:8">
      <c r="D99" s="9" t="str">
        <f>IFERROR(INDEX(명칭정리!$B$2:$B$404,MATCH(설명!H99,명칭정리!$F$2:$F$404,0)),"")</f>
        <v/>
      </c>
      <c r="E99" s="9" t="str">
        <f>IFERROR(INDEX(명칭정리!$A$2:$A$404,MATCH(설명!D99,명칭정리!$B$2:$B$404,0)),"")</f>
        <v/>
      </c>
      <c r="G99" s="2" t="s">
        <v>970</v>
      </c>
      <c r="H99" s="2" t="str">
        <f t="shared" si="1"/>
        <v>97대구</v>
      </c>
    </row>
    <row r="100" spans="4:8">
      <c r="D100" s="9" t="str">
        <f>IFERROR(INDEX(명칭정리!$B$2:$B$404,MATCH(설명!H100,명칭정리!$F$2:$F$404,0)),"")</f>
        <v/>
      </c>
      <c r="E100" s="9" t="str">
        <f>IFERROR(INDEX(명칭정리!$A$2:$A$404,MATCH(설명!D100,명칭정리!$B$2:$B$404,0)),"")</f>
        <v/>
      </c>
      <c r="G100" s="2" t="s">
        <v>971</v>
      </c>
      <c r="H100" s="2" t="str">
        <f t="shared" si="1"/>
        <v>98대구</v>
      </c>
    </row>
    <row r="101" spans="4:8">
      <c r="D101" s="9" t="str">
        <f>IFERROR(INDEX(명칭정리!$B$2:$B$404,MATCH(설명!H101,명칭정리!$F$2:$F$404,0)),"")</f>
        <v/>
      </c>
      <c r="E101" s="9" t="str">
        <f>IFERROR(INDEX(명칭정리!$A$2:$A$404,MATCH(설명!D101,명칭정리!$B$2:$B$404,0)),"")</f>
        <v/>
      </c>
      <c r="G101" s="2" t="s">
        <v>972</v>
      </c>
      <c r="H101" s="2" t="str">
        <f t="shared" si="1"/>
        <v>99대구</v>
      </c>
    </row>
    <row r="102" spans="4:8">
      <c r="D102" s="9" t="str">
        <f>IFERROR(INDEX(명칭정리!$B$2:$B$404,MATCH(설명!H102,명칭정리!$F$2:$F$404,0)),"")</f>
        <v/>
      </c>
      <c r="E102" s="9" t="str">
        <f>IFERROR(INDEX(명칭정리!$A$2:$A$404,MATCH(설명!D102,명칭정리!$B$2:$B$404,0)),"")</f>
        <v/>
      </c>
      <c r="G102" s="2" t="s">
        <v>973</v>
      </c>
      <c r="H102" s="2" t="str">
        <f t="shared" si="1"/>
        <v>100대구</v>
      </c>
    </row>
    <row r="103" spans="4:8">
      <c r="D103" s="9" t="str">
        <f>IFERROR(INDEX(명칭정리!$B$2:$B$404,MATCH(설명!H103,명칭정리!$F$2:$F$404,0)),"")</f>
        <v/>
      </c>
      <c r="E103" s="9" t="str">
        <f>IFERROR(INDEX(명칭정리!$A$2:$A$404,MATCH(설명!D103,명칭정리!$B$2:$B$404,0)),"")</f>
        <v/>
      </c>
      <c r="G103" s="2" t="s">
        <v>974</v>
      </c>
      <c r="H103" s="2" t="str">
        <f t="shared" si="1"/>
        <v>101대구</v>
      </c>
    </row>
    <row r="104" spans="4:8">
      <c r="D104" s="9" t="str">
        <f>IFERROR(INDEX(명칭정리!$B$2:$B$404,MATCH(설명!H104,명칭정리!$F$2:$F$404,0)),"")</f>
        <v/>
      </c>
      <c r="E104" s="9" t="str">
        <f>IFERROR(INDEX(명칭정리!$A$2:$A$404,MATCH(설명!D104,명칭정리!$B$2:$B$404,0)),"")</f>
        <v/>
      </c>
      <c r="G104" s="2" t="s">
        <v>975</v>
      </c>
      <c r="H104" s="2" t="str">
        <f t="shared" si="1"/>
        <v>102대구</v>
      </c>
    </row>
    <row r="105" spans="4:8">
      <c r="D105" s="9" t="str">
        <f>IFERROR(INDEX(명칭정리!$B$2:$B$404,MATCH(설명!H105,명칭정리!$F$2:$F$404,0)),"")</f>
        <v/>
      </c>
      <c r="E105" s="9" t="str">
        <f>IFERROR(INDEX(명칭정리!$A$2:$A$404,MATCH(설명!D105,명칭정리!$B$2:$B$404,0)),"")</f>
        <v/>
      </c>
      <c r="G105" s="2" t="s">
        <v>976</v>
      </c>
      <c r="H105" s="2" t="str">
        <f t="shared" si="1"/>
        <v>103대구</v>
      </c>
    </row>
    <row r="106" spans="4:8">
      <c r="D106" s="9" t="str">
        <f>IFERROR(INDEX(명칭정리!$B$2:$B$404,MATCH(설명!H106,명칭정리!$F$2:$F$404,0)),"")</f>
        <v/>
      </c>
      <c r="E106" s="9" t="str">
        <f>IFERROR(INDEX(명칭정리!$A$2:$A$404,MATCH(설명!D106,명칭정리!$B$2:$B$404,0)),"")</f>
        <v/>
      </c>
      <c r="G106" s="2" t="s">
        <v>977</v>
      </c>
      <c r="H106" s="2" t="str">
        <f t="shared" si="1"/>
        <v>104대구</v>
      </c>
    </row>
    <row r="107" spans="4:8">
      <c r="D107" s="9" t="str">
        <f>IFERROR(INDEX(명칭정리!$B$2:$B$404,MATCH(설명!H107,명칭정리!$F$2:$F$404,0)),"")</f>
        <v/>
      </c>
      <c r="E107" s="9" t="str">
        <f>IFERROR(INDEX(명칭정리!$A$2:$A$404,MATCH(설명!D107,명칭정리!$B$2:$B$404,0)),"")</f>
        <v/>
      </c>
      <c r="G107" s="2" t="s">
        <v>978</v>
      </c>
      <c r="H107" s="2" t="str">
        <f t="shared" si="1"/>
        <v>105대구</v>
      </c>
    </row>
    <row r="108" spans="4:8">
      <c r="D108" s="9" t="str">
        <f>IFERROR(INDEX(명칭정리!$B$2:$B$404,MATCH(설명!H108,명칭정리!$F$2:$F$404,0)),"")</f>
        <v/>
      </c>
      <c r="E108" s="9" t="str">
        <f>IFERROR(INDEX(명칭정리!$A$2:$A$404,MATCH(설명!D108,명칭정리!$B$2:$B$404,0)),"")</f>
        <v/>
      </c>
      <c r="G108" s="2" t="s">
        <v>979</v>
      </c>
      <c r="H108" s="2" t="str">
        <f t="shared" si="1"/>
        <v>106대구</v>
      </c>
    </row>
    <row r="109" spans="4:8">
      <c r="D109" s="9" t="str">
        <f>IFERROR(INDEX(명칭정리!$B$2:$B$404,MATCH(설명!H109,명칭정리!$F$2:$F$404,0)),"")</f>
        <v/>
      </c>
      <c r="E109" s="9" t="str">
        <f>IFERROR(INDEX(명칭정리!$A$2:$A$404,MATCH(설명!D109,명칭정리!$B$2:$B$404,0)),"")</f>
        <v/>
      </c>
      <c r="G109" s="2" t="s">
        <v>980</v>
      </c>
      <c r="H109" s="2" t="str">
        <f t="shared" si="1"/>
        <v>107대구</v>
      </c>
    </row>
    <row r="110" spans="4:8">
      <c r="D110" s="9" t="str">
        <f>IFERROR(INDEX(명칭정리!$B$2:$B$404,MATCH(설명!H110,명칭정리!$F$2:$F$404,0)),"")</f>
        <v/>
      </c>
      <c r="E110" s="9" t="str">
        <f>IFERROR(INDEX(명칭정리!$A$2:$A$404,MATCH(설명!D110,명칭정리!$B$2:$B$404,0)),"")</f>
        <v/>
      </c>
      <c r="G110" s="2" t="s">
        <v>981</v>
      </c>
      <c r="H110" s="2" t="str">
        <f t="shared" si="1"/>
        <v>108대구</v>
      </c>
    </row>
    <row r="111" spans="4:8">
      <c r="D111" s="9" t="str">
        <f>IFERROR(INDEX(명칭정리!$B$2:$B$404,MATCH(설명!H111,명칭정리!$F$2:$F$404,0)),"")</f>
        <v/>
      </c>
      <c r="E111" s="9" t="str">
        <f>IFERROR(INDEX(명칭정리!$A$2:$A$404,MATCH(설명!D111,명칭정리!$B$2:$B$404,0)),"")</f>
        <v/>
      </c>
      <c r="G111" s="2" t="s">
        <v>982</v>
      </c>
      <c r="H111" s="2" t="str">
        <f t="shared" si="1"/>
        <v>109대구</v>
      </c>
    </row>
    <row r="112" spans="4:8">
      <c r="D112" s="9" t="str">
        <f>IFERROR(INDEX(명칭정리!$B$2:$B$404,MATCH(설명!H112,명칭정리!$F$2:$F$404,0)),"")</f>
        <v/>
      </c>
      <c r="E112" s="9" t="str">
        <f>IFERROR(INDEX(명칭정리!$A$2:$A$404,MATCH(설명!D112,명칭정리!$B$2:$B$404,0)),"")</f>
        <v/>
      </c>
      <c r="G112" s="2" t="s">
        <v>983</v>
      </c>
      <c r="H112" s="2" t="str">
        <f t="shared" si="1"/>
        <v>110대구</v>
      </c>
    </row>
    <row r="113" spans="4:8">
      <c r="D113" s="9" t="str">
        <f>IFERROR(INDEX(명칭정리!$B$2:$B$404,MATCH(설명!H113,명칭정리!$F$2:$F$404,0)),"")</f>
        <v/>
      </c>
      <c r="E113" s="9" t="str">
        <f>IFERROR(INDEX(명칭정리!$A$2:$A$404,MATCH(설명!D113,명칭정리!$B$2:$B$404,0)),"")</f>
        <v/>
      </c>
      <c r="G113" s="2" t="s">
        <v>984</v>
      </c>
      <c r="H113" s="2" t="str">
        <f t="shared" si="1"/>
        <v>111대구</v>
      </c>
    </row>
    <row r="114" spans="4:8">
      <c r="D114" s="9" t="str">
        <f>IFERROR(INDEX(명칭정리!$B$2:$B$404,MATCH(설명!H114,명칭정리!$F$2:$F$404,0)),"")</f>
        <v/>
      </c>
      <c r="E114" s="9" t="str">
        <f>IFERROR(INDEX(명칭정리!$A$2:$A$404,MATCH(설명!D114,명칭정리!$B$2:$B$404,0)),"")</f>
        <v/>
      </c>
      <c r="G114" s="2" t="s">
        <v>985</v>
      </c>
      <c r="H114" s="2" t="str">
        <f t="shared" si="1"/>
        <v>112대구</v>
      </c>
    </row>
    <row r="115" spans="4:8">
      <c r="D115" s="9" t="str">
        <f>IFERROR(INDEX(명칭정리!$B$2:$B$404,MATCH(설명!H115,명칭정리!$F$2:$F$404,0)),"")</f>
        <v/>
      </c>
      <c r="E115" s="9" t="str">
        <f>IFERROR(INDEX(명칭정리!$A$2:$A$404,MATCH(설명!D115,명칭정리!$B$2:$B$404,0)),"")</f>
        <v/>
      </c>
      <c r="G115" s="2" t="s">
        <v>986</v>
      </c>
      <c r="H115" s="2" t="str">
        <f t="shared" si="1"/>
        <v>113대구</v>
      </c>
    </row>
    <row r="116" spans="4:8">
      <c r="D116" s="9" t="str">
        <f>IFERROR(INDEX(명칭정리!$B$2:$B$404,MATCH(설명!H116,명칭정리!$F$2:$F$404,0)),"")</f>
        <v/>
      </c>
      <c r="E116" s="9" t="str">
        <f>IFERROR(INDEX(명칭정리!$A$2:$A$404,MATCH(설명!D116,명칭정리!$B$2:$B$404,0)),"")</f>
        <v/>
      </c>
      <c r="G116" s="2" t="s">
        <v>987</v>
      </c>
      <c r="H116" s="2" t="str">
        <f t="shared" si="1"/>
        <v>114대구</v>
      </c>
    </row>
    <row r="117" spans="4:8">
      <c r="D117" s="9" t="str">
        <f>IFERROR(INDEX(명칭정리!$B$2:$B$404,MATCH(설명!H117,명칭정리!$F$2:$F$404,0)),"")</f>
        <v/>
      </c>
      <c r="E117" s="9" t="str">
        <f>IFERROR(INDEX(명칭정리!$A$2:$A$404,MATCH(설명!D117,명칭정리!$B$2:$B$404,0)),"")</f>
        <v/>
      </c>
      <c r="G117" s="2" t="s">
        <v>988</v>
      </c>
      <c r="H117" s="2" t="str">
        <f t="shared" si="1"/>
        <v>115대구</v>
      </c>
    </row>
    <row r="118" spans="4:8">
      <c r="D118" s="9" t="str">
        <f>IFERROR(INDEX(명칭정리!$B$2:$B$404,MATCH(설명!H118,명칭정리!$F$2:$F$404,0)),"")</f>
        <v/>
      </c>
      <c r="E118" s="9" t="str">
        <f>IFERROR(INDEX(명칭정리!$A$2:$A$404,MATCH(설명!D118,명칭정리!$B$2:$B$404,0)),"")</f>
        <v/>
      </c>
      <c r="G118" s="2" t="s">
        <v>989</v>
      </c>
      <c r="H118" s="2" t="str">
        <f t="shared" si="1"/>
        <v>116대구</v>
      </c>
    </row>
    <row r="119" spans="4:8">
      <c r="D119" s="9" t="str">
        <f>IFERROR(INDEX(명칭정리!$B$2:$B$404,MATCH(설명!H119,명칭정리!$F$2:$F$404,0)),"")</f>
        <v/>
      </c>
      <c r="E119" s="9" t="str">
        <f>IFERROR(INDEX(명칭정리!$A$2:$A$404,MATCH(설명!D119,명칭정리!$B$2:$B$404,0)),"")</f>
        <v/>
      </c>
      <c r="G119" s="2" t="s">
        <v>990</v>
      </c>
      <c r="H119" s="2" t="str">
        <f t="shared" si="1"/>
        <v>117대구</v>
      </c>
    </row>
    <row r="120" spans="4:8">
      <c r="D120" s="9" t="str">
        <f>IFERROR(INDEX(명칭정리!$B$2:$B$404,MATCH(설명!H120,명칭정리!$F$2:$F$404,0)),"")</f>
        <v/>
      </c>
      <c r="E120" s="9" t="str">
        <f>IFERROR(INDEX(명칭정리!$A$2:$A$404,MATCH(설명!D120,명칭정리!$B$2:$B$404,0)),"")</f>
        <v/>
      </c>
      <c r="G120" s="2" t="s">
        <v>991</v>
      </c>
      <c r="H120" s="2" t="str">
        <f t="shared" si="1"/>
        <v>118대구</v>
      </c>
    </row>
    <row r="121" spans="4:8">
      <c r="D121" s="9" t="str">
        <f>IFERROR(INDEX(명칭정리!$B$2:$B$404,MATCH(설명!H121,명칭정리!$F$2:$F$404,0)),"")</f>
        <v/>
      </c>
      <c r="E121" s="9" t="str">
        <f>IFERROR(INDEX(명칭정리!$A$2:$A$404,MATCH(설명!D121,명칭정리!$B$2:$B$404,0)),"")</f>
        <v/>
      </c>
      <c r="G121" s="2" t="s">
        <v>992</v>
      </c>
      <c r="H121" s="2" t="str">
        <f t="shared" si="1"/>
        <v>119대구</v>
      </c>
    </row>
    <row r="122" spans="4:8">
      <c r="D122" s="9" t="str">
        <f>IFERROR(INDEX(명칭정리!$B$2:$B$404,MATCH(설명!H122,명칭정리!$F$2:$F$404,0)),"")</f>
        <v/>
      </c>
      <c r="E122" s="9" t="str">
        <f>IFERROR(INDEX(명칭정리!$A$2:$A$404,MATCH(설명!D122,명칭정리!$B$2:$B$404,0)),"")</f>
        <v/>
      </c>
      <c r="G122" s="2" t="s">
        <v>993</v>
      </c>
      <c r="H122" s="2" t="str">
        <f t="shared" si="1"/>
        <v>120대구</v>
      </c>
    </row>
    <row r="123" spans="4:8">
      <c r="D123" s="9" t="str">
        <f>IFERROR(INDEX(명칭정리!$B$2:$B$404,MATCH(설명!H123,명칭정리!$F$2:$F$404,0)),"")</f>
        <v/>
      </c>
      <c r="E123" s="9" t="str">
        <f>IFERROR(INDEX(명칭정리!$A$2:$A$404,MATCH(설명!D123,명칭정리!$B$2:$B$404,0)),"")</f>
        <v/>
      </c>
      <c r="G123" s="2" t="s">
        <v>994</v>
      </c>
      <c r="H123" s="2" t="str">
        <f t="shared" si="1"/>
        <v>121대구</v>
      </c>
    </row>
    <row r="124" spans="4:8">
      <c r="D124" s="9" t="str">
        <f>IFERROR(INDEX(명칭정리!$B$2:$B$404,MATCH(설명!H124,명칭정리!$F$2:$F$404,0)),"")</f>
        <v/>
      </c>
      <c r="E124" s="9" t="str">
        <f>IFERROR(INDEX(명칭정리!$A$2:$A$404,MATCH(설명!D124,명칭정리!$B$2:$B$404,0)),"")</f>
        <v/>
      </c>
      <c r="G124" s="2" t="s">
        <v>995</v>
      </c>
      <c r="H124" s="2" t="str">
        <f t="shared" si="1"/>
        <v>122대구</v>
      </c>
    </row>
    <row r="125" spans="4:8">
      <c r="D125" s="9" t="str">
        <f>IFERROR(INDEX(명칭정리!$B$2:$B$404,MATCH(설명!H125,명칭정리!$F$2:$F$404,0)),"")</f>
        <v/>
      </c>
      <c r="E125" s="9" t="str">
        <f>IFERROR(INDEX(명칭정리!$A$2:$A$404,MATCH(설명!D125,명칭정리!$B$2:$B$404,0)),"")</f>
        <v/>
      </c>
      <c r="G125" s="2" t="s">
        <v>996</v>
      </c>
      <c r="H125" s="2" t="str">
        <f t="shared" si="1"/>
        <v>123대구</v>
      </c>
    </row>
    <row r="126" spans="4:8">
      <c r="D126" s="9" t="str">
        <f>IFERROR(INDEX(명칭정리!$B$2:$B$404,MATCH(설명!H126,명칭정리!$F$2:$F$404,0)),"")</f>
        <v/>
      </c>
      <c r="E126" s="9" t="str">
        <f>IFERROR(INDEX(명칭정리!$A$2:$A$404,MATCH(설명!D126,명칭정리!$B$2:$B$404,0)),"")</f>
        <v/>
      </c>
      <c r="G126" s="2" t="s">
        <v>997</v>
      </c>
      <c r="H126" s="2" t="str">
        <f t="shared" si="1"/>
        <v>124대구</v>
      </c>
    </row>
    <row r="127" spans="4:8">
      <c r="D127" s="9" t="str">
        <f>IFERROR(INDEX(명칭정리!$B$2:$B$404,MATCH(설명!H127,명칭정리!$F$2:$F$404,0)),"")</f>
        <v/>
      </c>
      <c r="E127" s="9" t="str">
        <f>IFERROR(INDEX(명칭정리!$A$2:$A$404,MATCH(설명!D127,명칭정리!$B$2:$B$404,0)),"")</f>
        <v/>
      </c>
      <c r="G127" s="2" t="s">
        <v>998</v>
      </c>
      <c r="H127" s="2" t="str">
        <f t="shared" si="1"/>
        <v>125대구</v>
      </c>
    </row>
    <row r="128" spans="4:8">
      <c r="D128" s="9" t="str">
        <f>IFERROR(INDEX(명칭정리!$B$2:$B$404,MATCH(설명!H128,명칭정리!$F$2:$F$404,0)),"")</f>
        <v/>
      </c>
      <c r="E128" s="9" t="str">
        <f>IFERROR(INDEX(명칭정리!$A$2:$A$404,MATCH(설명!D128,명칭정리!$B$2:$B$404,0)),"")</f>
        <v/>
      </c>
      <c r="G128" s="2" t="s">
        <v>999</v>
      </c>
      <c r="H128" s="2" t="str">
        <f t="shared" si="1"/>
        <v>126대구</v>
      </c>
    </row>
    <row r="129" spans="4:8">
      <c r="D129" s="9" t="str">
        <f>IFERROR(INDEX(명칭정리!$B$2:$B$404,MATCH(설명!H129,명칭정리!$F$2:$F$404,0)),"")</f>
        <v/>
      </c>
      <c r="E129" s="9" t="str">
        <f>IFERROR(INDEX(명칭정리!$A$2:$A$404,MATCH(설명!D129,명칭정리!$B$2:$B$404,0)),"")</f>
        <v/>
      </c>
      <c r="G129" s="2" t="s">
        <v>1000</v>
      </c>
      <c r="H129" s="2" t="str">
        <f t="shared" si="1"/>
        <v>127대구</v>
      </c>
    </row>
    <row r="130" spans="4:8">
      <c r="D130" s="9" t="str">
        <f>IFERROR(INDEX(명칭정리!$B$2:$B$404,MATCH(설명!H130,명칭정리!$F$2:$F$404,0)),"")</f>
        <v/>
      </c>
      <c r="E130" s="9" t="str">
        <f>IFERROR(INDEX(명칭정리!$A$2:$A$404,MATCH(설명!D130,명칭정리!$B$2:$B$404,0)),"")</f>
        <v/>
      </c>
      <c r="G130" s="2" t="s">
        <v>1001</v>
      </c>
      <c r="H130" s="2" t="str">
        <f t="shared" si="1"/>
        <v>128대구</v>
      </c>
    </row>
    <row r="131" spans="4:8">
      <c r="D131" s="9" t="str">
        <f>IFERROR(INDEX(명칭정리!$B$2:$B$404,MATCH(설명!H131,명칭정리!$F$2:$F$404,0)),"")</f>
        <v/>
      </c>
      <c r="E131" s="9" t="str">
        <f>IFERROR(INDEX(명칭정리!$A$2:$A$404,MATCH(설명!D131,명칭정리!$B$2:$B$404,0)),"")</f>
        <v/>
      </c>
      <c r="G131" s="2" t="s">
        <v>1002</v>
      </c>
      <c r="H131" s="2" t="str">
        <f t="shared" si="1"/>
        <v>129대구</v>
      </c>
    </row>
    <row r="132" spans="4:8">
      <c r="D132" s="9" t="str">
        <f>IFERROR(INDEX(명칭정리!$B$2:$B$404,MATCH(설명!H132,명칭정리!$F$2:$F$404,0)),"")</f>
        <v/>
      </c>
      <c r="E132" s="9" t="str">
        <f>IFERROR(INDEX(명칭정리!$A$2:$A$404,MATCH(설명!D132,명칭정리!$B$2:$B$404,0)),"")</f>
        <v/>
      </c>
      <c r="G132" s="2" t="s">
        <v>1003</v>
      </c>
      <c r="H132" s="2" t="str">
        <f t="shared" ref="H132:H195" si="2">G132&amp;$E$1</f>
        <v>130대구</v>
      </c>
    </row>
    <row r="133" spans="4:8">
      <c r="D133" s="9" t="str">
        <f>IFERROR(INDEX(명칭정리!$B$2:$B$404,MATCH(설명!H133,명칭정리!$F$2:$F$404,0)),"")</f>
        <v/>
      </c>
      <c r="E133" s="9" t="str">
        <f>IFERROR(INDEX(명칭정리!$A$2:$A$404,MATCH(설명!D133,명칭정리!$B$2:$B$404,0)),"")</f>
        <v/>
      </c>
      <c r="G133" s="2" t="s">
        <v>1004</v>
      </c>
      <c r="H133" s="2" t="str">
        <f t="shared" si="2"/>
        <v>131대구</v>
      </c>
    </row>
    <row r="134" spans="4:8">
      <c r="D134" s="9" t="str">
        <f>IFERROR(INDEX(명칭정리!$B$2:$B$404,MATCH(설명!H134,명칭정리!$F$2:$F$404,0)),"")</f>
        <v/>
      </c>
      <c r="E134" s="9" t="str">
        <f>IFERROR(INDEX(명칭정리!$A$2:$A$404,MATCH(설명!D134,명칭정리!$B$2:$B$404,0)),"")</f>
        <v/>
      </c>
      <c r="G134" s="2" t="s">
        <v>1005</v>
      </c>
      <c r="H134" s="2" t="str">
        <f t="shared" si="2"/>
        <v>132대구</v>
      </c>
    </row>
    <row r="135" spans="4:8">
      <c r="D135" s="9" t="str">
        <f>IFERROR(INDEX(명칭정리!$B$2:$B$404,MATCH(설명!H135,명칭정리!$F$2:$F$404,0)),"")</f>
        <v/>
      </c>
      <c r="E135" s="9" t="str">
        <f>IFERROR(INDEX(명칭정리!$A$2:$A$404,MATCH(설명!D135,명칭정리!$B$2:$B$404,0)),"")</f>
        <v/>
      </c>
      <c r="G135" s="2" t="s">
        <v>1006</v>
      </c>
      <c r="H135" s="2" t="str">
        <f t="shared" si="2"/>
        <v>133대구</v>
      </c>
    </row>
    <row r="136" spans="4:8">
      <c r="D136" s="9" t="str">
        <f>IFERROR(INDEX(명칭정리!$B$2:$B$404,MATCH(설명!H136,명칭정리!$F$2:$F$404,0)),"")</f>
        <v/>
      </c>
      <c r="E136" s="9" t="str">
        <f>IFERROR(INDEX(명칭정리!$A$2:$A$404,MATCH(설명!D136,명칭정리!$B$2:$B$404,0)),"")</f>
        <v/>
      </c>
      <c r="G136" s="2" t="s">
        <v>1007</v>
      </c>
      <c r="H136" s="2" t="str">
        <f t="shared" si="2"/>
        <v>134대구</v>
      </c>
    </row>
    <row r="137" spans="4:8">
      <c r="D137" s="9" t="str">
        <f>IFERROR(INDEX(명칭정리!$B$2:$B$404,MATCH(설명!H137,명칭정리!$F$2:$F$404,0)),"")</f>
        <v/>
      </c>
      <c r="E137" s="9" t="str">
        <f>IFERROR(INDEX(명칭정리!$A$2:$A$404,MATCH(설명!D137,명칭정리!$B$2:$B$404,0)),"")</f>
        <v/>
      </c>
      <c r="G137" s="2" t="s">
        <v>1008</v>
      </c>
      <c r="H137" s="2" t="str">
        <f t="shared" si="2"/>
        <v>135대구</v>
      </c>
    </row>
    <row r="138" spans="4:8">
      <c r="D138" s="9" t="str">
        <f>IFERROR(INDEX(명칭정리!$B$2:$B$404,MATCH(설명!H138,명칭정리!$F$2:$F$404,0)),"")</f>
        <v/>
      </c>
      <c r="E138" s="9" t="str">
        <f>IFERROR(INDEX(명칭정리!$A$2:$A$404,MATCH(설명!D138,명칭정리!$B$2:$B$404,0)),"")</f>
        <v/>
      </c>
      <c r="G138" s="2" t="s">
        <v>1009</v>
      </c>
      <c r="H138" s="2" t="str">
        <f t="shared" si="2"/>
        <v>136대구</v>
      </c>
    </row>
    <row r="139" spans="4:8">
      <c r="D139" s="9" t="str">
        <f>IFERROR(INDEX(명칭정리!$B$2:$B$404,MATCH(설명!H139,명칭정리!$F$2:$F$404,0)),"")</f>
        <v/>
      </c>
      <c r="E139" s="9" t="str">
        <f>IFERROR(INDEX(명칭정리!$A$2:$A$404,MATCH(설명!D139,명칭정리!$B$2:$B$404,0)),"")</f>
        <v/>
      </c>
      <c r="G139" s="2" t="s">
        <v>1010</v>
      </c>
      <c r="H139" s="2" t="str">
        <f t="shared" si="2"/>
        <v>137대구</v>
      </c>
    </row>
    <row r="140" spans="4:8">
      <c r="D140" s="9" t="str">
        <f>IFERROR(INDEX(명칭정리!$B$2:$B$404,MATCH(설명!H140,명칭정리!$F$2:$F$404,0)),"")</f>
        <v/>
      </c>
      <c r="E140" s="9" t="str">
        <f>IFERROR(INDEX(명칭정리!$A$2:$A$404,MATCH(설명!D140,명칭정리!$B$2:$B$404,0)),"")</f>
        <v/>
      </c>
      <c r="G140" s="2" t="s">
        <v>1011</v>
      </c>
      <c r="H140" s="2" t="str">
        <f t="shared" si="2"/>
        <v>138대구</v>
      </c>
    </row>
    <row r="141" spans="4:8">
      <c r="D141" s="9" t="str">
        <f>IFERROR(INDEX(명칭정리!$B$2:$B$404,MATCH(설명!H141,명칭정리!$F$2:$F$404,0)),"")</f>
        <v/>
      </c>
      <c r="E141" s="9" t="str">
        <f>IFERROR(INDEX(명칭정리!$A$2:$A$404,MATCH(설명!D141,명칭정리!$B$2:$B$404,0)),"")</f>
        <v/>
      </c>
      <c r="G141" s="2" t="s">
        <v>1012</v>
      </c>
      <c r="H141" s="2" t="str">
        <f t="shared" si="2"/>
        <v>139대구</v>
      </c>
    </row>
    <row r="142" spans="4:8">
      <c r="D142" s="9" t="str">
        <f>IFERROR(INDEX(명칭정리!$B$2:$B$404,MATCH(설명!H142,명칭정리!$F$2:$F$404,0)),"")</f>
        <v/>
      </c>
      <c r="E142" s="9" t="str">
        <f>IFERROR(INDEX(명칭정리!$A$2:$A$404,MATCH(설명!D142,명칭정리!$B$2:$B$404,0)),"")</f>
        <v/>
      </c>
      <c r="G142" s="2" t="s">
        <v>1013</v>
      </c>
      <c r="H142" s="2" t="str">
        <f t="shared" si="2"/>
        <v>140대구</v>
      </c>
    </row>
    <row r="143" spans="4:8">
      <c r="D143" s="9" t="str">
        <f>IFERROR(INDEX(명칭정리!$B$2:$B$404,MATCH(설명!H143,명칭정리!$F$2:$F$404,0)),"")</f>
        <v/>
      </c>
      <c r="E143" s="9" t="str">
        <f>IFERROR(INDEX(명칭정리!$A$2:$A$404,MATCH(설명!D143,명칭정리!$B$2:$B$404,0)),"")</f>
        <v/>
      </c>
      <c r="G143" s="2" t="s">
        <v>1014</v>
      </c>
      <c r="H143" s="2" t="str">
        <f t="shared" si="2"/>
        <v>141대구</v>
      </c>
    </row>
    <row r="144" spans="4:8">
      <c r="D144" s="9" t="str">
        <f>IFERROR(INDEX(명칭정리!$B$2:$B$404,MATCH(설명!H144,명칭정리!$F$2:$F$404,0)),"")</f>
        <v/>
      </c>
      <c r="E144" s="9" t="str">
        <f>IFERROR(INDEX(명칭정리!$A$2:$A$404,MATCH(설명!D144,명칭정리!$B$2:$B$404,0)),"")</f>
        <v/>
      </c>
      <c r="G144" s="2" t="s">
        <v>1015</v>
      </c>
      <c r="H144" s="2" t="str">
        <f t="shared" si="2"/>
        <v>142대구</v>
      </c>
    </row>
    <row r="145" spans="4:8">
      <c r="D145" s="9" t="str">
        <f>IFERROR(INDEX(명칭정리!$B$2:$B$404,MATCH(설명!H145,명칭정리!$F$2:$F$404,0)),"")</f>
        <v/>
      </c>
      <c r="E145" s="9" t="str">
        <f>IFERROR(INDEX(명칭정리!$A$2:$A$404,MATCH(설명!D145,명칭정리!$B$2:$B$404,0)),"")</f>
        <v/>
      </c>
      <c r="G145" s="2" t="s">
        <v>1016</v>
      </c>
      <c r="H145" s="2" t="str">
        <f t="shared" si="2"/>
        <v>143대구</v>
      </c>
    </row>
    <row r="146" spans="4:8">
      <c r="D146" s="9" t="str">
        <f>IFERROR(INDEX(명칭정리!$B$2:$B$404,MATCH(설명!H146,명칭정리!$F$2:$F$404,0)),"")</f>
        <v/>
      </c>
      <c r="E146" s="9" t="str">
        <f>IFERROR(INDEX(명칭정리!$A$2:$A$404,MATCH(설명!D146,명칭정리!$B$2:$B$404,0)),"")</f>
        <v/>
      </c>
      <c r="G146" s="2" t="s">
        <v>1017</v>
      </c>
      <c r="H146" s="2" t="str">
        <f t="shared" si="2"/>
        <v>144대구</v>
      </c>
    </row>
    <row r="147" spans="4:8">
      <c r="D147" s="9" t="str">
        <f>IFERROR(INDEX(명칭정리!$B$2:$B$404,MATCH(설명!H147,명칭정리!$F$2:$F$404,0)),"")</f>
        <v/>
      </c>
      <c r="E147" s="9" t="str">
        <f>IFERROR(INDEX(명칭정리!$A$2:$A$404,MATCH(설명!D147,명칭정리!$B$2:$B$404,0)),"")</f>
        <v/>
      </c>
      <c r="G147" s="2" t="s">
        <v>1018</v>
      </c>
      <c r="H147" s="2" t="str">
        <f t="shared" si="2"/>
        <v>145대구</v>
      </c>
    </row>
    <row r="148" spans="4:8">
      <c r="D148" s="9" t="str">
        <f>IFERROR(INDEX(명칭정리!$B$2:$B$404,MATCH(설명!H148,명칭정리!$F$2:$F$404,0)),"")</f>
        <v/>
      </c>
      <c r="E148" s="9" t="str">
        <f>IFERROR(INDEX(명칭정리!$A$2:$A$404,MATCH(설명!D148,명칭정리!$B$2:$B$404,0)),"")</f>
        <v/>
      </c>
      <c r="G148" s="2" t="s">
        <v>1019</v>
      </c>
      <c r="H148" s="2" t="str">
        <f t="shared" si="2"/>
        <v>146대구</v>
      </c>
    </row>
    <row r="149" spans="4:8">
      <c r="D149" s="9" t="str">
        <f>IFERROR(INDEX(명칭정리!$B$2:$B$404,MATCH(설명!H149,명칭정리!$F$2:$F$404,0)),"")</f>
        <v/>
      </c>
      <c r="E149" s="9" t="str">
        <f>IFERROR(INDEX(명칭정리!$A$2:$A$404,MATCH(설명!D149,명칭정리!$B$2:$B$404,0)),"")</f>
        <v/>
      </c>
      <c r="G149" s="2" t="s">
        <v>1020</v>
      </c>
      <c r="H149" s="2" t="str">
        <f t="shared" si="2"/>
        <v>147대구</v>
      </c>
    </row>
    <row r="150" spans="4:8">
      <c r="D150" s="9" t="str">
        <f>IFERROR(INDEX(명칭정리!$B$2:$B$404,MATCH(설명!H150,명칭정리!$F$2:$F$404,0)),"")</f>
        <v/>
      </c>
      <c r="E150" s="9" t="str">
        <f>IFERROR(INDEX(명칭정리!$A$2:$A$404,MATCH(설명!D150,명칭정리!$B$2:$B$404,0)),"")</f>
        <v/>
      </c>
      <c r="G150" s="2" t="s">
        <v>1021</v>
      </c>
      <c r="H150" s="2" t="str">
        <f t="shared" si="2"/>
        <v>148대구</v>
      </c>
    </row>
    <row r="151" spans="4:8">
      <c r="D151" s="9" t="str">
        <f>IFERROR(INDEX(명칭정리!$B$2:$B$404,MATCH(설명!H151,명칭정리!$F$2:$F$404,0)),"")</f>
        <v/>
      </c>
      <c r="E151" s="9" t="str">
        <f>IFERROR(INDEX(명칭정리!$A$2:$A$404,MATCH(설명!D151,명칭정리!$B$2:$B$404,0)),"")</f>
        <v/>
      </c>
      <c r="G151" s="2" t="s">
        <v>1022</v>
      </c>
      <c r="H151" s="2" t="str">
        <f t="shared" si="2"/>
        <v>149대구</v>
      </c>
    </row>
    <row r="152" spans="4:8">
      <c r="D152" s="9" t="str">
        <f>IFERROR(INDEX(명칭정리!$B$2:$B$404,MATCH(설명!H152,명칭정리!$F$2:$F$404,0)),"")</f>
        <v/>
      </c>
      <c r="E152" s="9" t="str">
        <f>IFERROR(INDEX(명칭정리!$A$2:$A$404,MATCH(설명!D152,명칭정리!$B$2:$B$404,0)),"")</f>
        <v/>
      </c>
      <c r="G152" s="2" t="s">
        <v>1023</v>
      </c>
      <c r="H152" s="2" t="str">
        <f t="shared" si="2"/>
        <v>150대구</v>
      </c>
    </row>
    <row r="153" spans="4:8">
      <c r="D153" s="9" t="str">
        <f>IFERROR(INDEX(명칭정리!$B$2:$B$404,MATCH(설명!H153,명칭정리!$F$2:$F$404,0)),"")</f>
        <v/>
      </c>
      <c r="E153" s="9" t="str">
        <f>IFERROR(INDEX(명칭정리!$A$2:$A$404,MATCH(설명!D153,명칭정리!$B$2:$B$404,0)),"")</f>
        <v/>
      </c>
      <c r="G153" s="2" t="s">
        <v>1024</v>
      </c>
      <c r="H153" s="2" t="str">
        <f t="shared" si="2"/>
        <v>151대구</v>
      </c>
    </row>
    <row r="154" spans="4:8">
      <c r="D154" s="9" t="str">
        <f>IFERROR(INDEX(명칭정리!$B$2:$B$404,MATCH(설명!H154,명칭정리!$F$2:$F$404,0)),"")</f>
        <v/>
      </c>
      <c r="E154" s="9" t="str">
        <f>IFERROR(INDEX(명칭정리!$A$2:$A$404,MATCH(설명!D154,명칭정리!$B$2:$B$404,0)),"")</f>
        <v/>
      </c>
      <c r="G154" s="2" t="s">
        <v>1025</v>
      </c>
      <c r="H154" s="2" t="str">
        <f t="shared" si="2"/>
        <v>152대구</v>
      </c>
    </row>
    <row r="155" spans="4:8">
      <c r="D155" s="9" t="str">
        <f>IFERROR(INDEX(명칭정리!$B$2:$B$404,MATCH(설명!H155,명칭정리!$F$2:$F$404,0)),"")</f>
        <v/>
      </c>
      <c r="E155" s="9" t="str">
        <f>IFERROR(INDEX(명칭정리!$A$2:$A$404,MATCH(설명!D155,명칭정리!$B$2:$B$404,0)),"")</f>
        <v/>
      </c>
      <c r="G155" s="2" t="s">
        <v>1026</v>
      </c>
      <c r="H155" s="2" t="str">
        <f t="shared" si="2"/>
        <v>153대구</v>
      </c>
    </row>
    <row r="156" spans="4:8">
      <c r="D156" s="9" t="str">
        <f>IFERROR(INDEX(명칭정리!$B$2:$B$404,MATCH(설명!H156,명칭정리!$F$2:$F$404,0)),"")</f>
        <v/>
      </c>
      <c r="E156" s="9" t="str">
        <f>IFERROR(INDEX(명칭정리!$A$2:$A$404,MATCH(설명!D156,명칭정리!$B$2:$B$404,0)),"")</f>
        <v/>
      </c>
      <c r="G156" s="2" t="s">
        <v>1027</v>
      </c>
      <c r="H156" s="2" t="str">
        <f t="shared" si="2"/>
        <v>154대구</v>
      </c>
    </row>
    <row r="157" spans="4:8">
      <c r="D157" s="9" t="str">
        <f>IFERROR(INDEX(명칭정리!$B$2:$B$404,MATCH(설명!H157,명칭정리!$F$2:$F$404,0)),"")</f>
        <v/>
      </c>
      <c r="E157" s="9" t="str">
        <f>IFERROR(INDEX(명칭정리!$A$2:$A$404,MATCH(설명!D157,명칭정리!$B$2:$B$404,0)),"")</f>
        <v/>
      </c>
      <c r="G157" s="2" t="s">
        <v>1028</v>
      </c>
      <c r="H157" s="2" t="str">
        <f t="shared" si="2"/>
        <v>155대구</v>
      </c>
    </row>
    <row r="158" spans="4:8">
      <c r="D158" s="9" t="str">
        <f>IFERROR(INDEX(명칭정리!$B$2:$B$404,MATCH(설명!H158,명칭정리!$F$2:$F$404,0)),"")</f>
        <v/>
      </c>
      <c r="E158" s="9" t="str">
        <f>IFERROR(INDEX(명칭정리!$A$2:$A$404,MATCH(설명!D158,명칭정리!$B$2:$B$404,0)),"")</f>
        <v/>
      </c>
      <c r="G158" s="2" t="s">
        <v>1029</v>
      </c>
      <c r="H158" s="2" t="str">
        <f t="shared" si="2"/>
        <v>156대구</v>
      </c>
    </row>
    <row r="159" spans="4:8">
      <c r="D159" s="9" t="str">
        <f>IFERROR(INDEX(명칭정리!$B$2:$B$404,MATCH(설명!H159,명칭정리!$F$2:$F$404,0)),"")</f>
        <v/>
      </c>
      <c r="E159" s="9" t="str">
        <f>IFERROR(INDEX(명칭정리!$A$2:$A$404,MATCH(설명!D159,명칭정리!$B$2:$B$404,0)),"")</f>
        <v/>
      </c>
      <c r="G159" s="2" t="s">
        <v>1030</v>
      </c>
      <c r="H159" s="2" t="str">
        <f t="shared" si="2"/>
        <v>157대구</v>
      </c>
    </row>
    <row r="160" spans="4:8">
      <c r="D160" s="9" t="str">
        <f>IFERROR(INDEX(명칭정리!$B$2:$B$404,MATCH(설명!H160,명칭정리!$F$2:$F$404,0)),"")</f>
        <v/>
      </c>
      <c r="E160" s="9" t="str">
        <f>IFERROR(INDEX(명칭정리!$A$2:$A$404,MATCH(설명!D160,명칭정리!$B$2:$B$404,0)),"")</f>
        <v/>
      </c>
      <c r="G160" s="2" t="s">
        <v>1031</v>
      </c>
      <c r="H160" s="2" t="str">
        <f t="shared" si="2"/>
        <v>158대구</v>
      </c>
    </row>
    <row r="161" spans="4:8">
      <c r="D161" s="9" t="str">
        <f>IFERROR(INDEX(명칭정리!$B$2:$B$404,MATCH(설명!H161,명칭정리!$F$2:$F$404,0)),"")</f>
        <v/>
      </c>
      <c r="E161" s="9" t="str">
        <f>IFERROR(INDEX(명칭정리!$A$2:$A$404,MATCH(설명!D161,명칭정리!$B$2:$B$404,0)),"")</f>
        <v/>
      </c>
      <c r="G161" s="2" t="s">
        <v>1032</v>
      </c>
      <c r="H161" s="2" t="str">
        <f t="shared" si="2"/>
        <v>159대구</v>
      </c>
    </row>
    <row r="162" spans="4:8">
      <c r="D162" s="9" t="str">
        <f>IFERROR(INDEX(명칭정리!$B$2:$B$404,MATCH(설명!H162,명칭정리!$F$2:$F$404,0)),"")</f>
        <v/>
      </c>
      <c r="E162" s="9" t="str">
        <f>IFERROR(INDEX(명칭정리!$A$2:$A$404,MATCH(설명!D162,명칭정리!$B$2:$B$404,0)),"")</f>
        <v/>
      </c>
      <c r="G162" s="2" t="s">
        <v>1033</v>
      </c>
      <c r="H162" s="2" t="str">
        <f t="shared" si="2"/>
        <v>160대구</v>
      </c>
    </row>
    <row r="163" spans="4:8">
      <c r="D163" s="9" t="str">
        <f>IFERROR(INDEX(명칭정리!$B$2:$B$404,MATCH(설명!H163,명칭정리!$F$2:$F$404,0)),"")</f>
        <v/>
      </c>
      <c r="E163" s="9" t="str">
        <f>IFERROR(INDEX(명칭정리!$A$2:$A$404,MATCH(설명!D163,명칭정리!$B$2:$B$404,0)),"")</f>
        <v/>
      </c>
      <c r="G163" s="2" t="s">
        <v>1034</v>
      </c>
      <c r="H163" s="2" t="str">
        <f t="shared" si="2"/>
        <v>161대구</v>
      </c>
    </row>
    <row r="164" spans="4:8">
      <c r="D164" s="9" t="str">
        <f>IFERROR(INDEX(명칭정리!$B$2:$B$404,MATCH(설명!H164,명칭정리!$F$2:$F$404,0)),"")</f>
        <v/>
      </c>
      <c r="E164" s="9" t="str">
        <f>IFERROR(INDEX(명칭정리!$A$2:$A$404,MATCH(설명!D164,명칭정리!$B$2:$B$404,0)),"")</f>
        <v/>
      </c>
      <c r="G164" s="2" t="s">
        <v>1035</v>
      </c>
      <c r="H164" s="2" t="str">
        <f t="shared" si="2"/>
        <v>162대구</v>
      </c>
    </row>
    <row r="165" spans="4:8">
      <c r="D165" s="9" t="str">
        <f>IFERROR(INDEX(명칭정리!$B$2:$B$404,MATCH(설명!H165,명칭정리!$F$2:$F$404,0)),"")</f>
        <v/>
      </c>
      <c r="E165" s="9" t="str">
        <f>IFERROR(INDEX(명칭정리!$A$2:$A$404,MATCH(설명!D165,명칭정리!$B$2:$B$404,0)),"")</f>
        <v/>
      </c>
      <c r="G165" s="2" t="s">
        <v>1036</v>
      </c>
      <c r="H165" s="2" t="str">
        <f t="shared" si="2"/>
        <v>163대구</v>
      </c>
    </row>
    <row r="166" spans="4:8">
      <c r="D166" s="9" t="str">
        <f>IFERROR(INDEX(명칭정리!$B$2:$B$404,MATCH(설명!H166,명칭정리!$F$2:$F$404,0)),"")</f>
        <v/>
      </c>
      <c r="E166" s="9" t="str">
        <f>IFERROR(INDEX(명칭정리!$A$2:$A$404,MATCH(설명!D166,명칭정리!$B$2:$B$404,0)),"")</f>
        <v/>
      </c>
      <c r="G166" s="2" t="s">
        <v>1037</v>
      </c>
      <c r="H166" s="2" t="str">
        <f t="shared" si="2"/>
        <v>164대구</v>
      </c>
    </row>
    <row r="167" spans="4:8">
      <c r="D167" s="9" t="str">
        <f>IFERROR(INDEX(명칭정리!$B$2:$B$404,MATCH(설명!H167,명칭정리!$F$2:$F$404,0)),"")</f>
        <v/>
      </c>
      <c r="E167" s="9" t="str">
        <f>IFERROR(INDEX(명칭정리!$A$2:$A$404,MATCH(설명!D167,명칭정리!$B$2:$B$404,0)),"")</f>
        <v/>
      </c>
      <c r="G167" s="2" t="s">
        <v>1038</v>
      </c>
      <c r="H167" s="2" t="str">
        <f t="shared" si="2"/>
        <v>165대구</v>
      </c>
    </row>
    <row r="168" spans="4:8">
      <c r="D168" s="9" t="str">
        <f>IFERROR(INDEX(명칭정리!$B$2:$B$404,MATCH(설명!H168,명칭정리!$F$2:$F$404,0)),"")</f>
        <v/>
      </c>
      <c r="E168" s="9" t="str">
        <f>IFERROR(INDEX(명칭정리!$A$2:$A$404,MATCH(설명!D168,명칭정리!$B$2:$B$404,0)),"")</f>
        <v/>
      </c>
      <c r="G168" s="2" t="s">
        <v>1039</v>
      </c>
      <c r="H168" s="2" t="str">
        <f t="shared" si="2"/>
        <v>166대구</v>
      </c>
    </row>
    <row r="169" spans="4:8">
      <c r="D169" s="9" t="str">
        <f>IFERROR(INDEX(명칭정리!$B$2:$B$404,MATCH(설명!H169,명칭정리!$F$2:$F$404,0)),"")</f>
        <v/>
      </c>
      <c r="E169" s="9" t="str">
        <f>IFERROR(INDEX(명칭정리!$A$2:$A$404,MATCH(설명!D169,명칭정리!$B$2:$B$404,0)),"")</f>
        <v/>
      </c>
      <c r="G169" s="2" t="s">
        <v>1040</v>
      </c>
      <c r="H169" s="2" t="str">
        <f t="shared" si="2"/>
        <v>167대구</v>
      </c>
    </row>
    <row r="170" spans="4:8">
      <c r="D170" s="9" t="str">
        <f>IFERROR(INDEX(명칭정리!$B$2:$B$404,MATCH(설명!H170,명칭정리!$F$2:$F$404,0)),"")</f>
        <v/>
      </c>
      <c r="E170" s="9" t="str">
        <f>IFERROR(INDEX(명칭정리!$A$2:$A$404,MATCH(설명!D170,명칭정리!$B$2:$B$404,0)),"")</f>
        <v/>
      </c>
      <c r="G170" s="2" t="s">
        <v>1041</v>
      </c>
      <c r="H170" s="2" t="str">
        <f t="shared" si="2"/>
        <v>168대구</v>
      </c>
    </row>
    <row r="171" spans="4:8">
      <c r="D171" s="9" t="str">
        <f>IFERROR(INDEX(명칭정리!$B$2:$B$404,MATCH(설명!H171,명칭정리!$F$2:$F$404,0)),"")</f>
        <v/>
      </c>
      <c r="E171" s="9" t="str">
        <f>IFERROR(INDEX(명칭정리!$A$2:$A$404,MATCH(설명!D171,명칭정리!$B$2:$B$404,0)),"")</f>
        <v/>
      </c>
      <c r="G171" s="2" t="s">
        <v>1042</v>
      </c>
      <c r="H171" s="2" t="str">
        <f t="shared" si="2"/>
        <v>169대구</v>
      </c>
    </row>
    <row r="172" spans="4:8">
      <c r="D172" s="9" t="str">
        <f>IFERROR(INDEX(명칭정리!$B$2:$B$404,MATCH(설명!H172,명칭정리!$F$2:$F$404,0)),"")</f>
        <v/>
      </c>
      <c r="E172" s="9" t="str">
        <f>IFERROR(INDEX(명칭정리!$A$2:$A$404,MATCH(설명!D172,명칭정리!$B$2:$B$404,0)),"")</f>
        <v/>
      </c>
      <c r="G172" s="2" t="s">
        <v>1043</v>
      </c>
      <c r="H172" s="2" t="str">
        <f t="shared" si="2"/>
        <v>170대구</v>
      </c>
    </row>
    <row r="173" spans="4:8">
      <c r="D173" s="9" t="str">
        <f>IFERROR(INDEX(명칭정리!$B$2:$B$404,MATCH(설명!H173,명칭정리!$F$2:$F$404,0)),"")</f>
        <v/>
      </c>
      <c r="E173" s="9" t="str">
        <f>IFERROR(INDEX(명칭정리!$A$2:$A$404,MATCH(설명!D173,명칭정리!$B$2:$B$404,0)),"")</f>
        <v/>
      </c>
      <c r="G173" s="2" t="s">
        <v>1044</v>
      </c>
      <c r="H173" s="2" t="str">
        <f t="shared" si="2"/>
        <v>171대구</v>
      </c>
    </row>
    <row r="174" spans="4:8">
      <c r="D174" s="9" t="str">
        <f>IFERROR(INDEX(명칭정리!$B$2:$B$404,MATCH(설명!H174,명칭정리!$F$2:$F$404,0)),"")</f>
        <v/>
      </c>
      <c r="E174" s="9" t="str">
        <f>IFERROR(INDEX(명칭정리!$A$2:$A$404,MATCH(설명!D174,명칭정리!$B$2:$B$404,0)),"")</f>
        <v/>
      </c>
      <c r="G174" s="2" t="s">
        <v>1045</v>
      </c>
      <c r="H174" s="2" t="str">
        <f t="shared" si="2"/>
        <v>172대구</v>
      </c>
    </row>
    <row r="175" spans="4:8">
      <c r="D175" s="9" t="str">
        <f>IFERROR(INDEX(명칭정리!$B$2:$B$404,MATCH(설명!H175,명칭정리!$F$2:$F$404,0)),"")</f>
        <v/>
      </c>
      <c r="E175" s="9" t="str">
        <f>IFERROR(INDEX(명칭정리!$A$2:$A$404,MATCH(설명!D175,명칭정리!$B$2:$B$404,0)),"")</f>
        <v/>
      </c>
      <c r="G175" s="2" t="s">
        <v>1046</v>
      </c>
      <c r="H175" s="2" t="str">
        <f t="shared" si="2"/>
        <v>173대구</v>
      </c>
    </row>
    <row r="176" spans="4:8">
      <c r="D176" s="9" t="str">
        <f>IFERROR(INDEX(명칭정리!$B$2:$B$404,MATCH(설명!H176,명칭정리!$F$2:$F$404,0)),"")</f>
        <v/>
      </c>
      <c r="E176" s="9" t="str">
        <f>IFERROR(INDEX(명칭정리!$A$2:$A$404,MATCH(설명!D176,명칭정리!$B$2:$B$404,0)),"")</f>
        <v/>
      </c>
      <c r="G176" s="2" t="s">
        <v>1047</v>
      </c>
      <c r="H176" s="2" t="str">
        <f t="shared" si="2"/>
        <v>174대구</v>
      </c>
    </row>
    <row r="177" spans="4:8">
      <c r="D177" s="9" t="str">
        <f>IFERROR(INDEX(명칭정리!$B$2:$B$404,MATCH(설명!H177,명칭정리!$F$2:$F$404,0)),"")</f>
        <v/>
      </c>
      <c r="E177" s="9" t="str">
        <f>IFERROR(INDEX(명칭정리!$A$2:$A$404,MATCH(설명!D177,명칭정리!$B$2:$B$404,0)),"")</f>
        <v/>
      </c>
      <c r="G177" s="2" t="s">
        <v>1048</v>
      </c>
      <c r="H177" s="2" t="str">
        <f t="shared" si="2"/>
        <v>175대구</v>
      </c>
    </row>
    <row r="178" spans="4:8">
      <c r="D178" s="9" t="str">
        <f>IFERROR(INDEX(명칭정리!$B$2:$B$404,MATCH(설명!H178,명칭정리!$F$2:$F$404,0)),"")</f>
        <v/>
      </c>
      <c r="E178" s="9" t="str">
        <f>IFERROR(INDEX(명칭정리!$A$2:$A$404,MATCH(설명!D178,명칭정리!$B$2:$B$404,0)),"")</f>
        <v/>
      </c>
      <c r="G178" s="2" t="s">
        <v>1049</v>
      </c>
      <c r="H178" s="2" t="str">
        <f t="shared" si="2"/>
        <v>176대구</v>
      </c>
    </row>
    <row r="179" spans="4:8">
      <c r="D179" s="9" t="str">
        <f>IFERROR(INDEX(명칭정리!$B$2:$B$404,MATCH(설명!H179,명칭정리!$F$2:$F$404,0)),"")</f>
        <v/>
      </c>
      <c r="E179" s="9" t="str">
        <f>IFERROR(INDEX(명칭정리!$A$2:$A$404,MATCH(설명!D179,명칭정리!$B$2:$B$404,0)),"")</f>
        <v/>
      </c>
      <c r="G179" s="2" t="s">
        <v>1050</v>
      </c>
      <c r="H179" s="2" t="str">
        <f t="shared" si="2"/>
        <v>177대구</v>
      </c>
    </row>
    <row r="180" spans="4:8">
      <c r="D180" s="9" t="str">
        <f>IFERROR(INDEX(명칭정리!$B$2:$B$404,MATCH(설명!H180,명칭정리!$F$2:$F$404,0)),"")</f>
        <v/>
      </c>
      <c r="E180" s="9" t="str">
        <f>IFERROR(INDEX(명칭정리!$A$2:$A$404,MATCH(설명!D180,명칭정리!$B$2:$B$404,0)),"")</f>
        <v/>
      </c>
      <c r="G180" s="2" t="s">
        <v>1051</v>
      </c>
      <c r="H180" s="2" t="str">
        <f t="shared" si="2"/>
        <v>178대구</v>
      </c>
    </row>
    <row r="181" spans="4:8">
      <c r="D181" s="9" t="str">
        <f>IFERROR(INDEX(명칭정리!$B$2:$B$404,MATCH(설명!H181,명칭정리!$F$2:$F$404,0)),"")</f>
        <v/>
      </c>
      <c r="E181" s="9" t="str">
        <f>IFERROR(INDEX(명칭정리!$A$2:$A$404,MATCH(설명!D181,명칭정리!$B$2:$B$404,0)),"")</f>
        <v/>
      </c>
      <c r="G181" s="2" t="s">
        <v>1052</v>
      </c>
      <c r="H181" s="2" t="str">
        <f t="shared" si="2"/>
        <v>179대구</v>
      </c>
    </row>
    <row r="182" spans="4:8">
      <c r="D182" s="9" t="str">
        <f>IFERROR(INDEX(명칭정리!$B$2:$B$404,MATCH(설명!H182,명칭정리!$F$2:$F$404,0)),"")</f>
        <v/>
      </c>
      <c r="E182" s="9" t="str">
        <f>IFERROR(INDEX(명칭정리!$A$2:$A$404,MATCH(설명!D182,명칭정리!$B$2:$B$404,0)),"")</f>
        <v/>
      </c>
      <c r="G182" s="2" t="s">
        <v>1053</v>
      </c>
      <c r="H182" s="2" t="str">
        <f t="shared" si="2"/>
        <v>180대구</v>
      </c>
    </row>
    <row r="183" spans="4:8">
      <c r="D183" s="9" t="str">
        <f>IFERROR(INDEX(명칭정리!$B$2:$B$404,MATCH(설명!H183,명칭정리!$F$2:$F$404,0)),"")</f>
        <v/>
      </c>
      <c r="E183" s="9" t="str">
        <f>IFERROR(INDEX(명칭정리!$A$2:$A$404,MATCH(설명!D183,명칭정리!$B$2:$B$404,0)),"")</f>
        <v/>
      </c>
      <c r="G183" s="2" t="s">
        <v>1054</v>
      </c>
      <c r="H183" s="2" t="str">
        <f t="shared" si="2"/>
        <v>181대구</v>
      </c>
    </row>
    <row r="184" spans="4:8">
      <c r="D184" s="9" t="str">
        <f>IFERROR(INDEX(명칭정리!$B$2:$B$404,MATCH(설명!H184,명칭정리!$F$2:$F$404,0)),"")</f>
        <v/>
      </c>
      <c r="E184" s="9" t="str">
        <f>IFERROR(INDEX(명칭정리!$A$2:$A$404,MATCH(설명!D184,명칭정리!$B$2:$B$404,0)),"")</f>
        <v/>
      </c>
      <c r="G184" s="2" t="s">
        <v>1055</v>
      </c>
      <c r="H184" s="2" t="str">
        <f t="shared" si="2"/>
        <v>182대구</v>
      </c>
    </row>
    <row r="185" spans="4:8">
      <c r="D185" s="9" t="str">
        <f>IFERROR(INDEX(명칭정리!$B$2:$B$404,MATCH(설명!H185,명칭정리!$F$2:$F$404,0)),"")</f>
        <v/>
      </c>
      <c r="E185" s="9" t="str">
        <f>IFERROR(INDEX(명칭정리!$A$2:$A$404,MATCH(설명!D185,명칭정리!$B$2:$B$404,0)),"")</f>
        <v/>
      </c>
      <c r="G185" s="2" t="s">
        <v>1056</v>
      </c>
      <c r="H185" s="2" t="str">
        <f t="shared" si="2"/>
        <v>183대구</v>
      </c>
    </row>
    <row r="186" spans="4:8">
      <c r="D186" s="9" t="str">
        <f>IFERROR(INDEX(명칭정리!$B$2:$B$404,MATCH(설명!H186,명칭정리!$F$2:$F$404,0)),"")</f>
        <v/>
      </c>
      <c r="E186" s="9" t="str">
        <f>IFERROR(INDEX(명칭정리!$A$2:$A$404,MATCH(설명!D186,명칭정리!$B$2:$B$404,0)),"")</f>
        <v/>
      </c>
      <c r="G186" s="2" t="s">
        <v>1057</v>
      </c>
      <c r="H186" s="2" t="str">
        <f t="shared" si="2"/>
        <v>184대구</v>
      </c>
    </row>
    <row r="187" spans="4:8">
      <c r="D187" s="9" t="str">
        <f>IFERROR(INDEX(명칭정리!$B$2:$B$404,MATCH(설명!H187,명칭정리!$F$2:$F$404,0)),"")</f>
        <v/>
      </c>
      <c r="E187" s="9" t="str">
        <f>IFERROR(INDEX(명칭정리!$A$2:$A$404,MATCH(설명!D187,명칭정리!$B$2:$B$404,0)),"")</f>
        <v/>
      </c>
      <c r="G187" s="2" t="s">
        <v>1058</v>
      </c>
      <c r="H187" s="2" t="str">
        <f t="shared" si="2"/>
        <v>185대구</v>
      </c>
    </row>
    <row r="188" spans="4:8">
      <c r="D188" s="9" t="str">
        <f>IFERROR(INDEX(명칭정리!$B$2:$B$404,MATCH(설명!H188,명칭정리!$F$2:$F$404,0)),"")</f>
        <v/>
      </c>
      <c r="E188" s="9" t="str">
        <f>IFERROR(INDEX(명칭정리!$A$2:$A$404,MATCH(설명!D188,명칭정리!$B$2:$B$404,0)),"")</f>
        <v/>
      </c>
      <c r="G188" s="2" t="s">
        <v>1059</v>
      </c>
      <c r="H188" s="2" t="str">
        <f t="shared" si="2"/>
        <v>186대구</v>
      </c>
    </row>
    <row r="189" spans="4:8">
      <c r="D189" s="9" t="str">
        <f>IFERROR(INDEX(명칭정리!$B$2:$B$404,MATCH(설명!H189,명칭정리!$F$2:$F$404,0)),"")</f>
        <v/>
      </c>
      <c r="E189" s="9" t="str">
        <f>IFERROR(INDEX(명칭정리!$A$2:$A$404,MATCH(설명!D189,명칭정리!$B$2:$B$404,0)),"")</f>
        <v/>
      </c>
      <c r="G189" s="2" t="s">
        <v>1060</v>
      </c>
      <c r="H189" s="2" t="str">
        <f t="shared" si="2"/>
        <v>187대구</v>
      </c>
    </row>
    <row r="190" spans="4:8">
      <c r="D190" s="9" t="str">
        <f>IFERROR(INDEX(명칭정리!$B$2:$B$404,MATCH(설명!H190,명칭정리!$F$2:$F$404,0)),"")</f>
        <v/>
      </c>
      <c r="E190" s="9" t="str">
        <f>IFERROR(INDEX(명칭정리!$A$2:$A$404,MATCH(설명!D190,명칭정리!$B$2:$B$404,0)),"")</f>
        <v/>
      </c>
      <c r="G190" s="2" t="s">
        <v>1061</v>
      </c>
      <c r="H190" s="2" t="str">
        <f t="shared" si="2"/>
        <v>188대구</v>
      </c>
    </row>
    <row r="191" spans="4:8">
      <c r="D191" s="9" t="str">
        <f>IFERROR(INDEX(명칭정리!$B$2:$B$404,MATCH(설명!H191,명칭정리!$F$2:$F$404,0)),"")</f>
        <v/>
      </c>
      <c r="E191" s="9" t="str">
        <f>IFERROR(INDEX(명칭정리!$A$2:$A$404,MATCH(설명!D191,명칭정리!$B$2:$B$404,0)),"")</f>
        <v/>
      </c>
      <c r="G191" s="2" t="s">
        <v>1062</v>
      </c>
      <c r="H191" s="2" t="str">
        <f t="shared" si="2"/>
        <v>189대구</v>
      </c>
    </row>
    <row r="192" spans="4:8">
      <c r="D192" s="9" t="str">
        <f>IFERROR(INDEX(명칭정리!$B$2:$B$404,MATCH(설명!H192,명칭정리!$F$2:$F$404,0)),"")</f>
        <v/>
      </c>
      <c r="E192" s="9" t="str">
        <f>IFERROR(INDEX(명칭정리!$A$2:$A$404,MATCH(설명!D192,명칭정리!$B$2:$B$404,0)),"")</f>
        <v/>
      </c>
      <c r="G192" s="2" t="s">
        <v>1063</v>
      </c>
      <c r="H192" s="2" t="str">
        <f t="shared" si="2"/>
        <v>190대구</v>
      </c>
    </row>
    <row r="193" spans="4:8">
      <c r="D193" s="9" t="str">
        <f>IFERROR(INDEX(명칭정리!$B$2:$B$404,MATCH(설명!H193,명칭정리!$F$2:$F$404,0)),"")</f>
        <v/>
      </c>
      <c r="E193" s="9" t="str">
        <f>IFERROR(INDEX(명칭정리!$A$2:$A$404,MATCH(설명!D193,명칭정리!$B$2:$B$404,0)),"")</f>
        <v/>
      </c>
      <c r="G193" s="2" t="s">
        <v>1064</v>
      </c>
      <c r="H193" s="2" t="str">
        <f t="shared" si="2"/>
        <v>191대구</v>
      </c>
    </row>
    <row r="194" spans="4:8">
      <c r="D194" s="9" t="str">
        <f>IFERROR(INDEX(명칭정리!$B$2:$B$404,MATCH(설명!H194,명칭정리!$F$2:$F$404,0)),"")</f>
        <v/>
      </c>
      <c r="E194" s="9" t="str">
        <f>IFERROR(INDEX(명칭정리!$A$2:$A$404,MATCH(설명!D194,명칭정리!$B$2:$B$404,0)),"")</f>
        <v/>
      </c>
      <c r="G194" s="2" t="s">
        <v>1065</v>
      </c>
      <c r="H194" s="2" t="str">
        <f t="shared" si="2"/>
        <v>192대구</v>
      </c>
    </row>
    <row r="195" spans="4:8">
      <c r="D195" s="9" t="str">
        <f>IFERROR(INDEX(명칭정리!$B$2:$B$404,MATCH(설명!H195,명칭정리!$F$2:$F$404,0)),"")</f>
        <v/>
      </c>
      <c r="E195" s="9" t="str">
        <f>IFERROR(INDEX(명칭정리!$A$2:$A$404,MATCH(설명!D195,명칭정리!$B$2:$B$404,0)),"")</f>
        <v/>
      </c>
      <c r="G195" s="2" t="s">
        <v>1066</v>
      </c>
      <c r="H195" s="2" t="str">
        <f t="shared" si="2"/>
        <v>193대구</v>
      </c>
    </row>
    <row r="196" spans="4:8">
      <c r="D196" s="9" t="str">
        <f>IFERROR(INDEX(명칭정리!$B$2:$B$404,MATCH(설명!H196,명칭정리!$F$2:$F$404,0)),"")</f>
        <v/>
      </c>
      <c r="E196" s="9" t="str">
        <f>IFERROR(INDEX(명칭정리!$A$2:$A$404,MATCH(설명!D196,명칭정리!$B$2:$B$404,0)),"")</f>
        <v/>
      </c>
      <c r="G196" s="2" t="s">
        <v>1067</v>
      </c>
      <c r="H196" s="2" t="str">
        <f t="shared" ref="H196:H259" si="3">G196&amp;$E$1</f>
        <v>194대구</v>
      </c>
    </row>
    <row r="197" spans="4:8">
      <c r="D197" s="9" t="str">
        <f>IFERROR(INDEX(명칭정리!$B$2:$B$404,MATCH(설명!H197,명칭정리!$F$2:$F$404,0)),"")</f>
        <v/>
      </c>
      <c r="E197" s="9" t="str">
        <f>IFERROR(INDEX(명칭정리!$A$2:$A$404,MATCH(설명!D197,명칭정리!$B$2:$B$404,0)),"")</f>
        <v/>
      </c>
      <c r="G197" s="2" t="s">
        <v>1068</v>
      </c>
      <c r="H197" s="2" t="str">
        <f t="shared" si="3"/>
        <v>195대구</v>
      </c>
    </row>
    <row r="198" spans="4:8">
      <c r="D198" s="9" t="str">
        <f>IFERROR(INDEX(명칭정리!$B$2:$B$404,MATCH(설명!H198,명칭정리!$F$2:$F$404,0)),"")</f>
        <v/>
      </c>
      <c r="E198" s="9" t="str">
        <f>IFERROR(INDEX(명칭정리!$A$2:$A$404,MATCH(설명!D198,명칭정리!$B$2:$B$404,0)),"")</f>
        <v/>
      </c>
      <c r="G198" s="2" t="s">
        <v>1069</v>
      </c>
      <c r="H198" s="2" t="str">
        <f t="shared" si="3"/>
        <v>196대구</v>
      </c>
    </row>
    <row r="199" spans="4:8">
      <c r="D199" s="9" t="str">
        <f>IFERROR(INDEX(명칭정리!$B$2:$B$404,MATCH(설명!H199,명칭정리!$F$2:$F$404,0)),"")</f>
        <v/>
      </c>
      <c r="E199" s="9" t="str">
        <f>IFERROR(INDEX(명칭정리!$A$2:$A$404,MATCH(설명!D199,명칭정리!$B$2:$B$404,0)),"")</f>
        <v/>
      </c>
      <c r="G199" s="2" t="s">
        <v>1070</v>
      </c>
      <c r="H199" s="2" t="str">
        <f t="shared" si="3"/>
        <v>197대구</v>
      </c>
    </row>
    <row r="200" spans="4:8">
      <c r="D200" s="9" t="str">
        <f>IFERROR(INDEX(명칭정리!$B$2:$B$404,MATCH(설명!H200,명칭정리!$F$2:$F$404,0)),"")</f>
        <v/>
      </c>
      <c r="E200" s="9" t="str">
        <f>IFERROR(INDEX(명칭정리!$A$2:$A$404,MATCH(설명!D200,명칭정리!$B$2:$B$404,0)),"")</f>
        <v/>
      </c>
      <c r="G200" s="2" t="s">
        <v>1071</v>
      </c>
      <c r="H200" s="2" t="str">
        <f t="shared" si="3"/>
        <v>198대구</v>
      </c>
    </row>
    <row r="201" spans="4:8">
      <c r="D201" s="9" t="str">
        <f>IFERROR(INDEX(명칭정리!$B$2:$B$404,MATCH(설명!H201,명칭정리!$F$2:$F$404,0)),"")</f>
        <v/>
      </c>
      <c r="E201" s="9" t="str">
        <f>IFERROR(INDEX(명칭정리!$A$2:$A$404,MATCH(설명!D201,명칭정리!$B$2:$B$404,0)),"")</f>
        <v/>
      </c>
      <c r="G201" s="2" t="s">
        <v>1072</v>
      </c>
      <c r="H201" s="2" t="str">
        <f t="shared" si="3"/>
        <v>199대구</v>
      </c>
    </row>
    <row r="202" spans="4:8">
      <c r="D202" s="9" t="str">
        <f>IFERROR(INDEX(명칭정리!$B$2:$B$404,MATCH(설명!H202,명칭정리!$F$2:$F$404,0)),"")</f>
        <v/>
      </c>
      <c r="E202" s="9" t="str">
        <f>IFERROR(INDEX(명칭정리!$A$2:$A$404,MATCH(설명!D202,명칭정리!$B$2:$B$404,0)),"")</f>
        <v/>
      </c>
      <c r="G202" s="2" t="s">
        <v>1073</v>
      </c>
      <c r="H202" s="2" t="str">
        <f t="shared" si="3"/>
        <v>200대구</v>
      </c>
    </row>
    <row r="203" spans="4:8">
      <c r="D203" s="9" t="str">
        <f>IFERROR(INDEX(명칭정리!$B$2:$B$404,MATCH(설명!H203,명칭정리!$F$2:$F$404,0)),"")</f>
        <v/>
      </c>
      <c r="E203" s="9" t="str">
        <f>IFERROR(INDEX(명칭정리!$A$2:$A$404,MATCH(설명!D203,명칭정리!$B$2:$B$404,0)),"")</f>
        <v/>
      </c>
      <c r="G203" s="2" t="s">
        <v>1074</v>
      </c>
      <c r="H203" s="2" t="str">
        <f t="shared" si="3"/>
        <v>201대구</v>
      </c>
    </row>
    <row r="204" spans="4:8">
      <c r="D204" s="9" t="str">
        <f>IFERROR(INDEX(명칭정리!$B$2:$B$404,MATCH(설명!H204,명칭정리!$F$2:$F$404,0)),"")</f>
        <v/>
      </c>
      <c r="E204" s="9" t="str">
        <f>IFERROR(INDEX(명칭정리!$A$2:$A$404,MATCH(설명!D204,명칭정리!$B$2:$B$404,0)),"")</f>
        <v/>
      </c>
      <c r="G204" s="2" t="s">
        <v>1075</v>
      </c>
      <c r="H204" s="2" t="str">
        <f t="shared" si="3"/>
        <v>202대구</v>
      </c>
    </row>
    <row r="205" spans="4:8">
      <c r="D205" s="9" t="str">
        <f>IFERROR(INDEX(명칭정리!$B$2:$B$404,MATCH(설명!H205,명칭정리!$F$2:$F$404,0)),"")</f>
        <v/>
      </c>
      <c r="E205" s="9" t="str">
        <f>IFERROR(INDEX(명칭정리!$A$2:$A$404,MATCH(설명!D205,명칭정리!$B$2:$B$404,0)),"")</f>
        <v/>
      </c>
      <c r="G205" s="2" t="s">
        <v>1076</v>
      </c>
      <c r="H205" s="2" t="str">
        <f t="shared" si="3"/>
        <v>203대구</v>
      </c>
    </row>
    <row r="206" spans="4:8">
      <c r="D206" s="9" t="str">
        <f>IFERROR(INDEX(명칭정리!$B$2:$B$404,MATCH(설명!H206,명칭정리!$F$2:$F$404,0)),"")</f>
        <v/>
      </c>
      <c r="E206" s="9" t="str">
        <f>IFERROR(INDEX(명칭정리!$A$2:$A$404,MATCH(설명!D206,명칭정리!$B$2:$B$404,0)),"")</f>
        <v/>
      </c>
      <c r="G206" s="2" t="s">
        <v>1077</v>
      </c>
      <c r="H206" s="2" t="str">
        <f t="shared" si="3"/>
        <v>204대구</v>
      </c>
    </row>
    <row r="207" spans="4:8">
      <c r="D207" s="9" t="str">
        <f>IFERROR(INDEX(명칭정리!$B$2:$B$404,MATCH(설명!H207,명칭정리!$F$2:$F$404,0)),"")</f>
        <v/>
      </c>
      <c r="E207" s="9" t="str">
        <f>IFERROR(INDEX(명칭정리!$A$2:$A$404,MATCH(설명!D207,명칭정리!$B$2:$B$404,0)),"")</f>
        <v/>
      </c>
      <c r="G207" s="2" t="s">
        <v>1078</v>
      </c>
      <c r="H207" s="2" t="str">
        <f t="shared" si="3"/>
        <v>205대구</v>
      </c>
    </row>
    <row r="208" spans="4:8">
      <c r="D208" s="9" t="str">
        <f>IFERROR(INDEX(명칭정리!$B$2:$B$404,MATCH(설명!H208,명칭정리!$F$2:$F$404,0)),"")</f>
        <v/>
      </c>
      <c r="E208" s="9" t="str">
        <f>IFERROR(INDEX(명칭정리!$A$2:$A$404,MATCH(설명!D208,명칭정리!$B$2:$B$404,0)),"")</f>
        <v/>
      </c>
      <c r="G208" s="2" t="s">
        <v>1079</v>
      </c>
      <c r="H208" s="2" t="str">
        <f t="shared" si="3"/>
        <v>206대구</v>
      </c>
    </row>
    <row r="209" spans="4:8">
      <c r="D209" s="9" t="str">
        <f>IFERROR(INDEX(명칭정리!$B$2:$B$404,MATCH(설명!H209,명칭정리!$F$2:$F$404,0)),"")</f>
        <v/>
      </c>
      <c r="E209" s="9" t="str">
        <f>IFERROR(INDEX(명칭정리!$A$2:$A$404,MATCH(설명!D209,명칭정리!$B$2:$B$404,0)),"")</f>
        <v/>
      </c>
      <c r="G209" s="2" t="s">
        <v>1080</v>
      </c>
      <c r="H209" s="2" t="str">
        <f t="shared" si="3"/>
        <v>207대구</v>
      </c>
    </row>
    <row r="210" spans="4:8">
      <c r="D210" s="9" t="str">
        <f>IFERROR(INDEX(명칭정리!$B$2:$B$404,MATCH(설명!H210,명칭정리!$F$2:$F$404,0)),"")</f>
        <v/>
      </c>
      <c r="E210" s="9" t="str">
        <f>IFERROR(INDEX(명칭정리!$A$2:$A$404,MATCH(설명!D210,명칭정리!$B$2:$B$404,0)),"")</f>
        <v/>
      </c>
      <c r="G210" s="2" t="s">
        <v>1081</v>
      </c>
      <c r="H210" s="2" t="str">
        <f t="shared" si="3"/>
        <v>208대구</v>
      </c>
    </row>
    <row r="211" spans="4:8">
      <c r="D211" s="9" t="str">
        <f>IFERROR(INDEX(명칭정리!$B$2:$B$404,MATCH(설명!H211,명칭정리!$F$2:$F$404,0)),"")</f>
        <v/>
      </c>
      <c r="E211" s="9" t="str">
        <f>IFERROR(INDEX(명칭정리!$A$2:$A$404,MATCH(설명!D211,명칭정리!$B$2:$B$404,0)),"")</f>
        <v/>
      </c>
      <c r="G211" s="2" t="s">
        <v>1082</v>
      </c>
      <c r="H211" s="2" t="str">
        <f t="shared" si="3"/>
        <v>209대구</v>
      </c>
    </row>
    <row r="212" spans="4:8">
      <c r="D212" s="9" t="str">
        <f>IFERROR(INDEX(명칭정리!$B$2:$B$404,MATCH(설명!H212,명칭정리!$F$2:$F$404,0)),"")</f>
        <v/>
      </c>
      <c r="E212" s="9" t="str">
        <f>IFERROR(INDEX(명칭정리!$A$2:$A$404,MATCH(설명!D212,명칭정리!$B$2:$B$404,0)),"")</f>
        <v/>
      </c>
      <c r="G212" s="2" t="s">
        <v>1083</v>
      </c>
      <c r="H212" s="2" t="str">
        <f t="shared" si="3"/>
        <v>210대구</v>
      </c>
    </row>
    <row r="213" spans="4:8">
      <c r="D213" s="9" t="str">
        <f>IFERROR(INDEX(명칭정리!$B$2:$B$404,MATCH(설명!H213,명칭정리!$F$2:$F$404,0)),"")</f>
        <v/>
      </c>
      <c r="E213" s="9" t="str">
        <f>IFERROR(INDEX(명칭정리!$A$2:$A$404,MATCH(설명!D213,명칭정리!$B$2:$B$404,0)),"")</f>
        <v/>
      </c>
      <c r="G213" s="2" t="s">
        <v>1084</v>
      </c>
      <c r="H213" s="2" t="str">
        <f t="shared" si="3"/>
        <v>211대구</v>
      </c>
    </row>
    <row r="214" spans="4:8">
      <c r="D214" s="9" t="str">
        <f>IFERROR(INDEX(명칭정리!$B$2:$B$404,MATCH(설명!H214,명칭정리!$F$2:$F$404,0)),"")</f>
        <v/>
      </c>
      <c r="E214" s="9" t="str">
        <f>IFERROR(INDEX(명칭정리!$A$2:$A$404,MATCH(설명!D214,명칭정리!$B$2:$B$404,0)),"")</f>
        <v/>
      </c>
      <c r="G214" s="2" t="s">
        <v>1085</v>
      </c>
      <c r="H214" s="2" t="str">
        <f t="shared" si="3"/>
        <v>212대구</v>
      </c>
    </row>
    <row r="215" spans="4:8">
      <c r="D215" s="9" t="str">
        <f>IFERROR(INDEX(명칭정리!$B$2:$B$404,MATCH(설명!H215,명칭정리!$F$2:$F$404,0)),"")</f>
        <v/>
      </c>
      <c r="E215" s="9" t="str">
        <f>IFERROR(INDEX(명칭정리!$A$2:$A$404,MATCH(설명!D215,명칭정리!$B$2:$B$404,0)),"")</f>
        <v/>
      </c>
      <c r="G215" s="2" t="s">
        <v>1086</v>
      </c>
      <c r="H215" s="2" t="str">
        <f t="shared" si="3"/>
        <v>213대구</v>
      </c>
    </row>
    <row r="216" spans="4:8">
      <c r="D216" s="9" t="str">
        <f>IFERROR(INDEX(명칭정리!$B$2:$B$404,MATCH(설명!H216,명칭정리!$F$2:$F$404,0)),"")</f>
        <v/>
      </c>
      <c r="E216" s="9" t="str">
        <f>IFERROR(INDEX(명칭정리!$A$2:$A$404,MATCH(설명!D216,명칭정리!$B$2:$B$404,0)),"")</f>
        <v/>
      </c>
      <c r="G216" s="2" t="s">
        <v>1087</v>
      </c>
      <c r="H216" s="2" t="str">
        <f t="shared" si="3"/>
        <v>214대구</v>
      </c>
    </row>
    <row r="217" spans="4:8">
      <c r="D217" s="9" t="str">
        <f>IFERROR(INDEX(명칭정리!$B$2:$B$404,MATCH(설명!H217,명칭정리!$F$2:$F$404,0)),"")</f>
        <v/>
      </c>
      <c r="E217" s="9" t="str">
        <f>IFERROR(INDEX(명칭정리!$A$2:$A$404,MATCH(설명!D217,명칭정리!$B$2:$B$404,0)),"")</f>
        <v/>
      </c>
      <c r="G217" s="2" t="s">
        <v>1088</v>
      </c>
      <c r="H217" s="2" t="str">
        <f t="shared" si="3"/>
        <v>215대구</v>
      </c>
    </row>
    <row r="218" spans="4:8">
      <c r="D218" s="9" t="str">
        <f>IFERROR(INDEX(명칭정리!$B$2:$B$404,MATCH(설명!H218,명칭정리!$F$2:$F$404,0)),"")</f>
        <v/>
      </c>
      <c r="E218" s="9" t="str">
        <f>IFERROR(INDEX(명칭정리!$A$2:$A$404,MATCH(설명!D218,명칭정리!$B$2:$B$404,0)),"")</f>
        <v/>
      </c>
      <c r="G218" s="2" t="s">
        <v>1089</v>
      </c>
      <c r="H218" s="2" t="str">
        <f t="shared" si="3"/>
        <v>216대구</v>
      </c>
    </row>
    <row r="219" spans="4:8">
      <c r="D219" s="9" t="str">
        <f>IFERROR(INDEX(명칭정리!$B$2:$B$404,MATCH(설명!H219,명칭정리!$F$2:$F$404,0)),"")</f>
        <v/>
      </c>
      <c r="E219" s="9" t="str">
        <f>IFERROR(INDEX(명칭정리!$A$2:$A$404,MATCH(설명!D219,명칭정리!$B$2:$B$404,0)),"")</f>
        <v/>
      </c>
      <c r="G219" s="2" t="s">
        <v>1090</v>
      </c>
      <c r="H219" s="2" t="str">
        <f t="shared" si="3"/>
        <v>217대구</v>
      </c>
    </row>
    <row r="220" spans="4:8">
      <c r="D220" s="9" t="str">
        <f>IFERROR(INDEX(명칭정리!$B$2:$B$404,MATCH(설명!H220,명칭정리!$F$2:$F$404,0)),"")</f>
        <v/>
      </c>
      <c r="E220" s="9" t="str">
        <f>IFERROR(INDEX(명칭정리!$A$2:$A$404,MATCH(설명!D220,명칭정리!$B$2:$B$404,0)),"")</f>
        <v/>
      </c>
      <c r="G220" s="2" t="s">
        <v>1091</v>
      </c>
      <c r="H220" s="2" t="str">
        <f t="shared" si="3"/>
        <v>218대구</v>
      </c>
    </row>
    <row r="221" spans="4:8">
      <c r="D221" s="9" t="str">
        <f>IFERROR(INDEX(명칭정리!$B$2:$B$404,MATCH(설명!H221,명칭정리!$F$2:$F$404,0)),"")</f>
        <v/>
      </c>
      <c r="E221" s="9" t="str">
        <f>IFERROR(INDEX(명칭정리!$A$2:$A$404,MATCH(설명!D221,명칭정리!$B$2:$B$404,0)),"")</f>
        <v/>
      </c>
      <c r="G221" s="2" t="s">
        <v>1092</v>
      </c>
      <c r="H221" s="2" t="str">
        <f t="shared" si="3"/>
        <v>219대구</v>
      </c>
    </row>
    <row r="222" spans="4:8">
      <c r="D222" s="9" t="str">
        <f>IFERROR(INDEX(명칭정리!$B$2:$B$404,MATCH(설명!H222,명칭정리!$F$2:$F$404,0)),"")</f>
        <v/>
      </c>
      <c r="E222" s="9" t="str">
        <f>IFERROR(INDEX(명칭정리!$A$2:$A$404,MATCH(설명!D222,명칭정리!$B$2:$B$404,0)),"")</f>
        <v/>
      </c>
      <c r="G222" s="2" t="s">
        <v>1093</v>
      </c>
      <c r="H222" s="2" t="str">
        <f t="shared" si="3"/>
        <v>220대구</v>
      </c>
    </row>
    <row r="223" spans="4:8">
      <c r="D223" s="9" t="str">
        <f>IFERROR(INDEX(명칭정리!$B$2:$B$404,MATCH(설명!H223,명칭정리!$F$2:$F$404,0)),"")</f>
        <v/>
      </c>
      <c r="E223" s="9" t="str">
        <f>IFERROR(INDEX(명칭정리!$A$2:$A$404,MATCH(설명!D223,명칭정리!$B$2:$B$404,0)),"")</f>
        <v/>
      </c>
      <c r="G223" s="2" t="s">
        <v>1094</v>
      </c>
      <c r="H223" s="2" t="str">
        <f t="shared" si="3"/>
        <v>221대구</v>
      </c>
    </row>
    <row r="224" spans="4:8">
      <c r="D224" s="9" t="str">
        <f>IFERROR(INDEX(명칭정리!$B$2:$B$404,MATCH(설명!H224,명칭정리!$F$2:$F$404,0)),"")</f>
        <v/>
      </c>
      <c r="E224" s="9" t="str">
        <f>IFERROR(INDEX(명칭정리!$A$2:$A$404,MATCH(설명!D224,명칭정리!$B$2:$B$404,0)),"")</f>
        <v/>
      </c>
      <c r="G224" s="2" t="s">
        <v>1095</v>
      </c>
      <c r="H224" s="2" t="str">
        <f t="shared" si="3"/>
        <v>222대구</v>
      </c>
    </row>
    <row r="225" spans="4:8">
      <c r="D225" s="9" t="str">
        <f>IFERROR(INDEX(명칭정리!$B$2:$B$404,MATCH(설명!H225,명칭정리!$F$2:$F$404,0)),"")</f>
        <v/>
      </c>
      <c r="E225" s="9" t="str">
        <f>IFERROR(INDEX(명칭정리!$A$2:$A$404,MATCH(설명!D225,명칭정리!$B$2:$B$404,0)),"")</f>
        <v/>
      </c>
      <c r="G225" s="2" t="s">
        <v>1096</v>
      </c>
      <c r="H225" s="2" t="str">
        <f t="shared" si="3"/>
        <v>223대구</v>
      </c>
    </row>
    <row r="226" spans="4:8">
      <c r="D226" s="9" t="str">
        <f>IFERROR(INDEX(명칭정리!$B$2:$B$404,MATCH(설명!H226,명칭정리!$F$2:$F$404,0)),"")</f>
        <v/>
      </c>
      <c r="E226" s="9" t="str">
        <f>IFERROR(INDEX(명칭정리!$A$2:$A$404,MATCH(설명!D226,명칭정리!$B$2:$B$404,0)),"")</f>
        <v/>
      </c>
      <c r="G226" s="2" t="s">
        <v>1097</v>
      </c>
      <c r="H226" s="2" t="str">
        <f t="shared" si="3"/>
        <v>224대구</v>
      </c>
    </row>
    <row r="227" spans="4:8">
      <c r="D227" s="9" t="str">
        <f>IFERROR(INDEX(명칭정리!$B$2:$B$404,MATCH(설명!H227,명칭정리!$F$2:$F$404,0)),"")</f>
        <v/>
      </c>
      <c r="E227" s="9" t="str">
        <f>IFERROR(INDEX(명칭정리!$A$2:$A$404,MATCH(설명!D227,명칭정리!$B$2:$B$404,0)),"")</f>
        <v/>
      </c>
      <c r="G227" s="2" t="s">
        <v>1098</v>
      </c>
      <c r="H227" s="2" t="str">
        <f t="shared" si="3"/>
        <v>225대구</v>
      </c>
    </row>
    <row r="228" spans="4:8">
      <c r="D228" s="9" t="str">
        <f>IFERROR(INDEX(명칭정리!$B$2:$B$404,MATCH(설명!H228,명칭정리!$F$2:$F$404,0)),"")</f>
        <v/>
      </c>
      <c r="E228" s="9" t="str">
        <f>IFERROR(INDEX(명칭정리!$A$2:$A$404,MATCH(설명!D228,명칭정리!$B$2:$B$404,0)),"")</f>
        <v/>
      </c>
      <c r="G228" s="2" t="s">
        <v>1099</v>
      </c>
      <c r="H228" s="2" t="str">
        <f t="shared" si="3"/>
        <v>226대구</v>
      </c>
    </row>
    <row r="229" spans="4:8">
      <c r="D229" s="9" t="str">
        <f>IFERROR(INDEX(명칭정리!$B$2:$B$404,MATCH(설명!H229,명칭정리!$F$2:$F$404,0)),"")</f>
        <v/>
      </c>
      <c r="E229" s="9" t="str">
        <f>IFERROR(INDEX(명칭정리!$A$2:$A$404,MATCH(설명!D229,명칭정리!$B$2:$B$404,0)),"")</f>
        <v/>
      </c>
      <c r="G229" s="2" t="s">
        <v>1100</v>
      </c>
      <c r="H229" s="2" t="str">
        <f t="shared" si="3"/>
        <v>227대구</v>
      </c>
    </row>
    <row r="230" spans="4:8">
      <c r="D230" s="9" t="str">
        <f>IFERROR(INDEX(명칭정리!$B$2:$B$404,MATCH(설명!H230,명칭정리!$F$2:$F$404,0)),"")</f>
        <v/>
      </c>
      <c r="E230" s="9" t="str">
        <f>IFERROR(INDEX(명칭정리!$A$2:$A$404,MATCH(설명!D230,명칭정리!$B$2:$B$404,0)),"")</f>
        <v/>
      </c>
      <c r="G230" s="2" t="s">
        <v>1101</v>
      </c>
      <c r="H230" s="2" t="str">
        <f t="shared" si="3"/>
        <v>228대구</v>
      </c>
    </row>
    <row r="231" spans="4:8">
      <c r="D231" s="9" t="str">
        <f>IFERROR(INDEX(명칭정리!$B$2:$B$404,MATCH(설명!H231,명칭정리!$F$2:$F$404,0)),"")</f>
        <v/>
      </c>
      <c r="E231" s="9" t="str">
        <f>IFERROR(INDEX(명칭정리!$A$2:$A$404,MATCH(설명!D231,명칭정리!$B$2:$B$404,0)),"")</f>
        <v/>
      </c>
      <c r="G231" s="2" t="s">
        <v>1102</v>
      </c>
      <c r="H231" s="2" t="str">
        <f t="shared" si="3"/>
        <v>229대구</v>
      </c>
    </row>
    <row r="232" spans="4:8">
      <c r="D232" s="9" t="str">
        <f>IFERROR(INDEX(명칭정리!$B$2:$B$404,MATCH(설명!H232,명칭정리!$F$2:$F$404,0)),"")</f>
        <v/>
      </c>
      <c r="E232" s="9" t="str">
        <f>IFERROR(INDEX(명칭정리!$A$2:$A$404,MATCH(설명!D232,명칭정리!$B$2:$B$404,0)),"")</f>
        <v/>
      </c>
      <c r="G232" s="2" t="s">
        <v>1103</v>
      </c>
      <c r="H232" s="2" t="str">
        <f t="shared" si="3"/>
        <v>230대구</v>
      </c>
    </row>
    <row r="233" spans="4:8">
      <c r="D233" s="9" t="str">
        <f>IFERROR(INDEX(명칭정리!$B$2:$B$404,MATCH(설명!H233,명칭정리!$F$2:$F$404,0)),"")</f>
        <v/>
      </c>
      <c r="E233" s="9" t="str">
        <f>IFERROR(INDEX(명칭정리!$A$2:$A$404,MATCH(설명!D233,명칭정리!$B$2:$B$404,0)),"")</f>
        <v/>
      </c>
      <c r="G233" s="2" t="s">
        <v>1104</v>
      </c>
      <c r="H233" s="2" t="str">
        <f t="shared" si="3"/>
        <v>231대구</v>
      </c>
    </row>
    <row r="234" spans="4:8">
      <c r="D234" s="9" t="str">
        <f>IFERROR(INDEX(명칭정리!$B$2:$B$404,MATCH(설명!H234,명칭정리!$F$2:$F$404,0)),"")</f>
        <v/>
      </c>
      <c r="E234" s="9" t="str">
        <f>IFERROR(INDEX(명칭정리!$A$2:$A$404,MATCH(설명!D234,명칭정리!$B$2:$B$404,0)),"")</f>
        <v/>
      </c>
      <c r="G234" s="2" t="s">
        <v>1105</v>
      </c>
      <c r="H234" s="2" t="str">
        <f t="shared" si="3"/>
        <v>232대구</v>
      </c>
    </row>
    <row r="235" spans="4:8">
      <c r="D235" s="9" t="str">
        <f>IFERROR(INDEX(명칭정리!$B$2:$B$404,MATCH(설명!H235,명칭정리!$F$2:$F$404,0)),"")</f>
        <v/>
      </c>
      <c r="E235" s="9" t="str">
        <f>IFERROR(INDEX(명칭정리!$A$2:$A$404,MATCH(설명!D235,명칭정리!$B$2:$B$404,0)),"")</f>
        <v/>
      </c>
      <c r="G235" s="2" t="s">
        <v>1106</v>
      </c>
      <c r="H235" s="2" t="str">
        <f t="shared" si="3"/>
        <v>233대구</v>
      </c>
    </row>
    <row r="236" spans="4:8">
      <c r="D236" s="9" t="str">
        <f>IFERROR(INDEX(명칭정리!$B$2:$B$404,MATCH(설명!H236,명칭정리!$F$2:$F$404,0)),"")</f>
        <v/>
      </c>
      <c r="E236" s="9" t="str">
        <f>IFERROR(INDEX(명칭정리!$A$2:$A$404,MATCH(설명!D236,명칭정리!$B$2:$B$404,0)),"")</f>
        <v/>
      </c>
      <c r="G236" s="2" t="s">
        <v>1107</v>
      </c>
      <c r="H236" s="2" t="str">
        <f t="shared" si="3"/>
        <v>234대구</v>
      </c>
    </row>
    <row r="237" spans="4:8">
      <c r="D237" s="9" t="str">
        <f>IFERROR(INDEX(명칭정리!$B$2:$B$404,MATCH(설명!H237,명칭정리!$F$2:$F$404,0)),"")</f>
        <v/>
      </c>
      <c r="E237" s="9" t="str">
        <f>IFERROR(INDEX(명칭정리!$A$2:$A$404,MATCH(설명!D237,명칭정리!$B$2:$B$404,0)),"")</f>
        <v/>
      </c>
      <c r="G237" s="2" t="s">
        <v>1108</v>
      </c>
      <c r="H237" s="2" t="str">
        <f t="shared" si="3"/>
        <v>235대구</v>
      </c>
    </row>
    <row r="238" spans="4:8">
      <c r="D238" s="9" t="str">
        <f>IFERROR(INDEX(명칭정리!$B$2:$B$404,MATCH(설명!H238,명칭정리!$F$2:$F$404,0)),"")</f>
        <v/>
      </c>
      <c r="E238" s="9" t="str">
        <f>IFERROR(INDEX(명칭정리!$A$2:$A$404,MATCH(설명!D238,명칭정리!$B$2:$B$404,0)),"")</f>
        <v/>
      </c>
      <c r="G238" s="2" t="s">
        <v>1109</v>
      </c>
      <c r="H238" s="2" t="str">
        <f t="shared" si="3"/>
        <v>236대구</v>
      </c>
    </row>
    <row r="239" spans="4:8">
      <c r="D239" s="9" t="str">
        <f>IFERROR(INDEX(명칭정리!$B$2:$B$404,MATCH(설명!H239,명칭정리!$F$2:$F$404,0)),"")</f>
        <v/>
      </c>
      <c r="E239" s="9" t="str">
        <f>IFERROR(INDEX(명칭정리!$A$2:$A$404,MATCH(설명!D239,명칭정리!$B$2:$B$404,0)),"")</f>
        <v/>
      </c>
      <c r="G239" s="2" t="s">
        <v>1110</v>
      </c>
      <c r="H239" s="2" t="str">
        <f t="shared" si="3"/>
        <v>237대구</v>
      </c>
    </row>
    <row r="240" spans="4:8">
      <c r="D240" s="9" t="str">
        <f>IFERROR(INDEX(명칭정리!$B$2:$B$404,MATCH(설명!H240,명칭정리!$F$2:$F$404,0)),"")</f>
        <v/>
      </c>
      <c r="E240" s="9" t="str">
        <f>IFERROR(INDEX(명칭정리!$A$2:$A$404,MATCH(설명!D240,명칭정리!$B$2:$B$404,0)),"")</f>
        <v/>
      </c>
      <c r="G240" s="2" t="s">
        <v>1111</v>
      </c>
      <c r="H240" s="2" t="str">
        <f t="shared" si="3"/>
        <v>238대구</v>
      </c>
    </row>
    <row r="241" spans="4:8">
      <c r="D241" s="9" t="str">
        <f>IFERROR(INDEX(명칭정리!$B$2:$B$404,MATCH(설명!H241,명칭정리!$F$2:$F$404,0)),"")</f>
        <v/>
      </c>
      <c r="E241" s="9" t="str">
        <f>IFERROR(INDEX(명칭정리!$A$2:$A$404,MATCH(설명!D241,명칭정리!$B$2:$B$404,0)),"")</f>
        <v/>
      </c>
      <c r="G241" s="2" t="s">
        <v>1112</v>
      </c>
      <c r="H241" s="2" t="str">
        <f t="shared" si="3"/>
        <v>239대구</v>
      </c>
    </row>
    <row r="242" spans="4:8">
      <c r="D242" s="9" t="str">
        <f>IFERROR(INDEX(명칭정리!$B$2:$B$404,MATCH(설명!H242,명칭정리!$F$2:$F$404,0)),"")</f>
        <v/>
      </c>
      <c r="E242" s="9" t="str">
        <f>IFERROR(INDEX(명칭정리!$A$2:$A$404,MATCH(설명!D242,명칭정리!$B$2:$B$404,0)),"")</f>
        <v/>
      </c>
      <c r="G242" s="2" t="s">
        <v>1113</v>
      </c>
      <c r="H242" s="2" t="str">
        <f t="shared" si="3"/>
        <v>240대구</v>
      </c>
    </row>
    <row r="243" spans="4:8">
      <c r="D243" s="9" t="str">
        <f>IFERROR(INDEX(명칭정리!$B$2:$B$404,MATCH(설명!H243,명칭정리!$F$2:$F$404,0)),"")</f>
        <v/>
      </c>
      <c r="E243" s="9" t="str">
        <f>IFERROR(INDEX(명칭정리!$A$2:$A$404,MATCH(설명!D243,명칭정리!$B$2:$B$404,0)),"")</f>
        <v/>
      </c>
      <c r="G243" s="2" t="s">
        <v>1114</v>
      </c>
      <c r="H243" s="2" t="str">
        <f t="shared" si="3"/>
        <v>241대구</v>
      </c>
    </row>
    <row r="244" spans="4:8">
      <c r="D244" s="9" t="str">
        <f>IFERROR(INDEX(명칭정리!$B$2:$B$404,MATCH(설명!H244,명칭정리!$F$2:$F$404,0)),"")</f>
        <v/>
      </c>
      <c r="E244" s="9" t="str">
        <f>IFERROR(INDEX(명칭정리!$A$2:$A$404,MATCH(설명!D244,명칭정리!$B$2:$B$404,0)),"")</f>
        <v/>
      </c>
      <c r="G244" s="2" t="s">
        <v>1115</v>
      </c>
      <c r="H244" s="2" t="str">
        <f t="shared" si="3"/>
        <v>242대구</v>
      </c>
    </row>
    <row r="245" spans="4:8">
      <c r="D245" s="9" t="str">
        <f>IFERROR(INDEX(명칭정리!$B$2:$B$404,MATCH(설명!H245,명칭정리!$F$2:$F$404,0)),"")</f>
        <v/>
      </c>
      <c r="E245" s="9" t="str">
        <f>IFERROR(INDEX(명칭정리!$A$2:$A$404,MATCH(설명!D245,명칭정리!$B$2:$B$404,0)),"")</f>
        <v/>
      </c>
      <c r="G245" s="2" t="s">
        <v>1116</v>
      </c>
      <c r="H245" s="2" t="str">
        <f t="shared" si="3"/>
        <v>243대구</v>
      </c>
    </row>
    <row r="246" spans="4:8">
      <c r="D246" s="9" t="str">
        <f>IFERROR(INDEX(명칭정리!$B$2:$B$404,MATCH(설명!H246,명칭정리!$F$2:$F$404,0)),"")</f>
        <v/>
      </c>
      <c r="E246" s="9" t="str">
        <f>IFERROR(INDEX(명칭정리!$A$2:$A$404,MATCH(설명!D246,명칭정리!$B$2:$B$404,0)),"")</f>
        <v/>
      </c>
      <c r="G246" s="2" t="s">
        <v>1117</v>
      </c>
      <c r="H246" s="2" t="str">
        <f t="shared" si="3"/>
        <v>244대구</v>
      </c>
    </row>
    <row r="247" spans="4:8">
      <c r="D247" s="9" t="str">
        <f>IFERROR(INDEX(명칭정리!$B$2:$B$404,MATCH(설명!H247,명칭정리!$F$2:$F$404,0)),"")</f>
        <v/>
      </c>
      <c r="E247" s="9" t="str">
        <f>IFERROR(INDEX(명칭정리!$A$2:$A$404,MATCH(설명!D247,명칭정리!$B$2:$B$404,0)),"")</f>
        <v/>
      </c>
      <c r="G247" s="2" t="s">
        <v>1118</v>
      </c>
      <c r="H247" s="2" t="str">
        <f t="shared" si="3"/>
        <v>245대구</v>
      </c>
    </row>
    <row r="248" spans="4:8">
      <c r="D248" s="9" t="str">
        <f>IFERROR(INDEX(명칭정리!$B$2:$B$404,MATCH(설명!H248,명칭정리!$F$2:$F$404,0)),"")</f>
        <v/>
      </c>
      <c r="E248" s="9" t="str">
        <f>IFERROR(INDEX(명칭정리!$A$2:$A$404,MATCH(설명!D248,명칭정리!$B$2:$B$404,0)),"")</f>
        <v/>
      </c>
      <c r="G248" s="2" t="s">
        <v>1119</v>
      </c>
      <c r="H248" s="2" t="str">
        <f t="shared" si="3"/>
        <v>246대구</v>
      </c>
    </row>
    <row r="249" spans="4:8">
      <c r="D249" s="9" t="str">
        <f>IFERROR(INDEX(명칭정리!$B$2:$B$404,MATCH(설명!H249,명칭정리!$F$2:$F$404,0)),"")</f>
        <v/>
      </c>
      <c r="E249" s="9" t="str">
        <f>IFERROR(INDEX(명칭정리!$A$2:$A$404,MATCH(설명!D249,명칭정리!$B$2:$B$404,0)),"")</f>
        <v/>
      </c>
      <c r="G249" s="2" t="s">
        <v>1120</v>
      </c>
      <c r="H249" s="2" t="str">
        <f t="shared" si="3"/>
        <v>247대구</v>
      </c>
    </row>
    <row r="250" spans="4:8">
      <c r="D250" s="9" t="str">
        <f>IFERROR(INDEX(명칭정리!$B$2:$B$404,MATCH(설명!H250,명칭정리!$F$2:$F$404,0)),"")</f>
        <v/>
      </c>
      <c r="E250" s="9" t="str">
        <f>IFERROR(INDEX(명칭정리!$A$2:$A$404,MATCH(설명!D250,명칭정리!$B$2:$B$404,0)),"")</f>
        <v/>
      </c>
      <c r="G250" s="2" t="s">
        <v>1121</v>
      </c>
      <c r="H250" s="2" t="str">
        <f t="shared" si="3"/>
        <v>248대구</v>
      </c>
    </row>
    <row r="251" spans="4:8">
      <c r="D251" s="9" t="str">
        <f>IFERROR(INDEX(명칭정리!$B$2:$B$404,MATCH(설명!H251,명칭정리!$F$2:$F$404,0)),"")</f>
        <v/>
      </c>
      <c r="E251" s="9" t="str">
        <f>IFERROR(INDEX(명칭정리!$A$2:$A$404,MATCH(설명!D251,명칭정리!$B$2:$B$404,0)),"")</f>
        <v/>
      </c>
      <c r="G251" s="2" t="s">
        <v>1122</v>
      </c>
      <c r="H251" s="2" t="str">
        <f t="shared" si="3"/>
        <v>249대구</v>
      </c>
    </row>
    <row r="252" spans="4:8">
      <c r="D252" s="9" t="str">
        <f>IFERROR(INDEX(명칭정리!$B$2:$B$404,MATCH(설명!H252,명칭정리!$F$2:$F$404,0)),"")</f>
        <v/>
      </c>
      <c r="E252" s="9" t="str">
        <f>IFERROR(INDEX(명칭정리!$A$2:$A$404,MATCH(설명!D252,명칭정리!$B$2:$B$404,0)),"")</f>
        <v/>
      </c>
      <c r="G252" s="2" t="s">
        <v>1123</v>
      </c>
      <c r="H252" s="2" t="str">
        <f t="shared" si="3"/>
        <v>250대구</v>
      </c>
    </row>
    <row r="253" spans="4:8">
      <c r="D253" s="9" t="str">
        <f>IFERROR(INDEX(명칭정리!$B$2:$B$404,MATCH(설명!H253,명칭정리!$F$2:$F$404,0)),"")</f>
        <v/>
      </c>
      <c r="E253" s="9" t="str">
        <f>IFERROR(INDEX(명칭정리!$A$2:$A$404,MATCH(설명!D253,명칭정리!$B$2:$B$404,0)),"")</f>
        <v/>
      </c>
      <c r="G253" s="2" t="s">
        <v>1124</v>
      </c>
      <c r="H253" s="2" t="str">
        <f t="shared" si="3"/>
        <v>251대구</v>
      </c>
    </row>
    <row r="254" spans="4:8">
      <c r="D254" s="9" t="str">
        <f>IFERROR(INDEX(명칭정리!$B$2:$B$404,MATCH(설명!H254,명칭정리!$F$2:$F$404,0)),"")</f>
        <v/>
      </c>
      <c r="E254" s="9" t="str">
        <f>IFERROR(INDEX(명칭정리!$A$2:$A$404,MATCH(설명!D254,명칭정리!$B$2:$B$404,0)),"")</f>
        <v/>
      </c>
      <c r="G254" s="2" t="s">
        <v>1125</v>
      </c>
      <c r="H254" s="2" t="str">
        <f t="shared" si="3"/>
        <v>252대구</v>
      </c>
    </row>
    <row r="255" spans="4:8">
      <c r="D255" s="9" t="str">
        <f>IFERROR(INDEX(명칭정리!$B$2:$B$404,MATCH(설명!H255,명칭정리!$F$2:$F$404,0)),"")</f>
        <v/>
      </c>
      <c r="E255" s="9" t="str">
        <f>IFERROR(INDEX(명칭정리!$A$2:$A$404,MATCH(설명!D255,명칭정리!$B$2:$B$404,0)),"")</f>
        <v/>
      </c>
      <c r="G255" s="2" t="s">
        <v>1126</v>
      </c>
      <c r="H255" s="2" t="str">
        <f t="shared" si="3"/>
        <v>253대구</v>
      </c>
    </row>
    <row r="256" spans="4:8">
      <c r="D256" s="9" t="str">
        <f>IFERROR(INDEX(명칭정리!$B$2:$B$404,MATCH(설명!H256,명칭정리!$F$2:$F$404,0)),"")</f>
        <v/>
      </c>
      <c r="E256" s="9" t="str">
        <f>IFERROR(INDEX(명칭정리!$A$2:$A$404,MATCH(설명!D256,명칭정리!$B$2:$B$404,0)),"")</f>
        <v/>
      </c>
      <c r="G256" s="2" t="s">
        <v>1127</v>
      </c>
      <c r="H256" s="2" t="str">
        <f t="shared" si="3"/>
        <v>254대구</v>
      </c>
    </row>
    <row r="257" spans="4:8">
      <c r="D257" s="9" t="str">
        <f>IFERROR(INDEX(명칭정리!$B$2:$B$404,MATCH(설명!H257,명칭정리!$F$2:$F$404,0)),"")</f>
        <v/>
      </c>
      <c r="E257" s="9" t="str">
        <f>IFERROR(INDEX(명칭정리!$A$2:$A$404,MATCH(설명!D257,명칭정리!$B$2:$B$404,0)),"")</f>
        <v/>
      </c>
      <c r="G257" s="2" t="s">
        <v>1128</v>
      </c>
      <c r="H257" s="2" t="str">
        <f t="shared" si="3"/>
        <v>255대구</v>
      </c>
    </row>
    <row r="258" spans="4:8">
      <c r="D258" s="9" t="str">
        <f>IFERROR(INDEX(명칭정리!$B$2:$B$404,MATCH(설명!H258,명칭정리!$F$2:$F$404,0)),"")</f>
        <v/>
      </c>
      <c r="E258" s="9" t="str">
        <f>IFERROR(INDEX(명칭정리!$A$2:$A$404,MATCH(설명!D258,명칭정리!$B$2:$B$404,0)),"")</f>
        <v/>
      </c>
      <c r="G258" s="2" t="s">
        <v>1129</v>
      </c>
      <c r="H258" s="2" t="str">
        <f t="shared" si="3"/>
        <v>256대구</v>
      </c>
    </row>
    <row r="259" spans="4:8">
      <c r="D259" s="9" t="str">
        <f>IFERROR(INDEX(명칭정리!$B$2:$B$404,MATCH(설명!H259,명칭정리!$F$2:$F$404,0)),"")</f>
        <v/>
      </c>
      <c r="E259" s="9" t="str">
        <f>IFERROR(INDEX(명칭정리!$A$2:$A$404,MATCH(설명!D259,명칭정리!$B$2:$B$404,0)),"")</f>
        <v/>
      </c>
      <c r="G259" s="2" t="s">
        <v>1130</v>
      </c>
      <c r="H259" s="2" t="str">
        <f t="shared" si="3"/>
        <v>257대구</v>
      </c>
    </row>
    <row r="260" spans="4:8">
      <c r="D260" s="9" t="str">
        <f>IFERROR(INDEX(명칭정리!$B$2:$B$404,MATCH(설명!H260,명칭정리!$F$2:$F$404,0)),"")</f>
        <v/>
      </c>
      <c r="E260" s="9" t="str">
        <f>IFERROR(INDEX(명칭정리!$A$2:$A$404,MATCH(설명!D260,명칭정리!$B$2:$B$404,0)),"")</f>
        <v/>
      </c>
      <c r="G260" s="2" t="s">
        <v>1131</v>
      </c>
      <c r="H260" s="2" t="str">
        <f t="shared" ref="H260:H323" si="4">G260&amp;$E$1</f>
        <v>258대구</v>
      </c>
    </row>
    <row r="261" spans="4:8">
      <c r="D261" s="9" t="str">
        <f>IFERROR(INDEX(명칭정리!$B$2:$B$404,MATCH(설명!H261,명칭정리!$F$2:$F$404,0)),"")</f>
        <v/>
      </c>
      <c r="E261" s="9" t="str">
        <f>IFERROR(INDEX(명칭정리!$A$2:$A$404,MATCH(설명!D261,명칭정리!$B$2:$B$404,0)),"")</f>
        <v/>
      </c>
      <c r="G261" s="2" t="s">
        <v>1132</v>
      </c>
      <c r="H261" s="2" t="str">
        <f t="shared" si="4"/>
        <v>259대구</v>
      </c>
    </row>
    <row r="262" spans="4:8">
      <c r="D262" s="9" t="str">
        <f>IFERROR(INDEX(명칭정리!$B$2:$B$404,MATCH(설명!H262,명칭정리!$F$2:$F$404,0)),"")</f>
        <v/>
      </c>
      <c r="E262" s="9" t="str">
        <f>IFERROR(INDEX(명칭정리!$A$2:$A$404,MATCH(설명!D262,명칭정리!$B$2:$B$404,0)),"")</f>
        <v/>
      </c>
      <c r="G262" s="2" t="s">
        <v>1133</v>
      </c>
      <c r="H262" s="2" t="str">
        <f t="shared" si="4"/>
        <v>260대구</v>
      </c>
    </row>
    <row r="263" spans="4:8">
      <c r="D263" s="9" t="str">
        <f>IFERROR(INDEX(명칭정리!$B$2:$B$404,MATCH(설명!H263,명칭정리!$F$2:$F$404,0)),"")</f>
        <v/>
      </c>
      <c r="E263" s="9" t="str">
        <f>IFERROR(INDEX(명칭정리!$A$2:$A$404,MATCH(설명!D263,명칭정리!$B$2:$B$404,0)),"")</f>
        <v/>
      </c>
      <c r="G263" s="2" t="s">
        <v>1134</v>
      </c>
      <c r="H263" s="2" t="str">
        <f t="shared" si="4"/>
        <v>261대구</v>
      </c>
    </row>
    <row r="264" spans="4:8">
      <c r="D264" s="9" t="str">
        <f>IFERROR(INDEX(명칭정리!$B$2:$B$404,MATCH(설명!H264,명칭정리!$F$2:$F$404,0)),"")</f>
        <v/>
      </c>
      <c r="E264" s="9" t="str">
        <f>IFERROR(INDEX(명칭정리!$A$2:$A$404,MATCH(설명!D264,명칭정리!$B$2:$B$404,0)),"")</f>
        <v/>
      </c>
      <c r="G264" s="2" t="s">
        <v>1135</v>
      </c>
      <c r="H264" s="2" t="str">
        <f t="shared" si="4"/>
        <v>262대구</v>
      </c>
    </row>
    <row r="265" spans="4:8">
      <c r="D265" s="9" t="str">
        <f>IFERROR(INDEX(명칭정리!$B$2:$B$404,MATCH(설명!H265,명칭정리!$F$2:$F$404,0)),"")</f>
        <v/>
      </c>
      <c r="E265" s="9" t="str">
        <f>IFERROR(INDEX(명칭정리!$A$2:$A$404,MATCH(설명!D265,명칭정리!$B$2:$B$404,0)),"")</f>
        <v/>
      </c>
      <c r="G265" s="2" t="s">
        <v>1136</v>
      </c>
      <c r="H265" s="2" t="str">
        <f t="shared" si="4"/>
        <v>263대구</v>
      </c>
    </row>
    <row r="266" spans="4:8">
      <c r="D266" s="9" t="str">
        <f>IFERROR(INDEX(명칭정리!$B$2:$B$404,MATCH(설명!H266,명칭정리!$F$2:$F$404,0)),"")</f>
        <v/>
      </c>
      <c r="E266" s="9" t="str">
        <f>IFERROR(INDEX(명칭정리!$A$2:$A$404,MATCH(설명!D266,명칭정리!$B$2:$B$404,0)),"")</f>
        <v/>
      </c>
      <c r="G266" s="2" t="s">
        <v>1137</v>
      </c>
      <c r="H266" s="2" t="str">
        <f t="shared" si="4"/>
        <v>264대구</v>
      </c>
    </row>
    <row r="267" spans="4:8">
      <c r="D267" s="9" t="str">
        <f>IFERROR(INDEX(명칭정리!$B$2:$B$404,MATCH(설명!H267,명칭정리!$F$2:$F$404,0)),"")</f>
        <v/>
      </c>
      <c r="E267" s="9" t="str">
        <f>IFERROR(INDEX(명칭정리!$A$2:$A$404,MATCH(설명!D267,명칭정리!$B$2:$B$404,0)),"")</f>
        <v/>
      </c>
      <c r="G267" s="2" t="s">
        <v>1138</v>
      </c>
      <c r="H267" s="2" t="str">
        <f t="shared" si="4"/>
        <v>265대구</v>
      </c>
    </row>
    <row r="268" spans="4:8">
      <c r="D268" s="9" t="str">
        <f>IFERROR(INDEX(명칭정리!$B$2:$B$404,MATCH(설명!H268,명칭정리!$F$2:$F$404,0)),"")</f>
        <v/>
      </c>
      <c r="E268" s="9" t="str">
        <f>IFERROR(INDEX(명칭정리!$A$2:$A$404,MATCH(설명!D268,명칭정리!$B$2:$B$404,0)),"")</f>
        <v/>
      </c>
      <c r="G268" s="2" t="s">
        <v>1139</v>
      </c>
      <c r="H268" s="2" t="str">
        <f t="shared" si="4"/>
        <v>266대구</v>
      </c>
    </row>
    <row r="269" spans="4:8">
      <c r="D269" s="9" t="str">
        <f>IFERROR(INDEX(명칭정리!$B$2:$B$404,MATCH(설명!H269,명칭정리!$F$2:$F$404,0)),"")</f>
        <v/>
      </c>
      <c r="E269" s="9" t="str">
        <f>IFERROR(INDEX(명칭정리!$A$2:$A$404,MATCH(설명!D269,명칭정리!$B$2:$B$404,0)),"")</f>
        <v/>
      </c>
      <c r="G269" s="2" t="s">
        <v>1140</v>
      </c>
      <c r="H269" s="2" t="str">
        <f t="shared" si="4"/>
        <v>267대구</v>
      </c>
    </row>
    <row r="270" spans="4:8">
      <c r="D270" s="9" t="str">
        <f>IFERROR(INDEX(명칭정리!$B$2:$B$404,MATCH(설명!H270,명칭정리!$F$2:$F$404,0)),"")</f>
        <v/>
      </c>
      <c r="E270" s="9" t="str">
        <f>IFERROR(INDEX(명칭정리!$A$2:$A$404,MATCH(설명!D270,명칭정리!$B$2:$B$404,0)),"")</f>
        <v/>
      </c>
      <c r="G270" s="2" t="s">
        <v>1141</v>
      </c>
      <c r="H270" s="2" t="str">
        <f t="shared" si="4"/>
        <v>268대구</v>
      </c>
    </row>
    <row r="271" spans="4:8">
      <c r="D271" s="9" t="str">
        <f>IFERROR(INDEX(명칭정리!$B$2:$B$404,MATCH(설명!H271,명칭정리!$F$2:$F$404,0)),"")</f>
        <v/>
      </c>
      <c r="E271" s="9" t="str">
        <f>IFERROR(INDEX(명칭정리!$A$2:$A$404,MATCH(설명!D271,명칭정리!$B$2:$B$404,0)),"")</f>
        <v/>
      </c>
      <c r="G271" s="2" t="s">
        <v>1142</v>
      </c>
      <c r="H271" s="2" t="str">
        <f t="shared" si="4"/>
        <v>269대구</v>
      </c>
    </row>
    <row r="272" spans="4:8">
      <c r="D272" s="9" t="str">
        <f>IFERROR(INDEX(명칭정리!$B$2:$B$404,MATCH(설명!H272,명칭정리!$F$2:$F$404,0)),"")</f>
        <v/>
      </c>
      <c r="E272" s="9" t="str">
        <f>IFERROR(INDEX(명칭정리!$A$2:$A$404,MATCH(설명!D272,명칭정리!$B$2:$B$404,0)),"")</f>
        <v/>
      </c>
      <c r="G272" s="2" t="s">
        <v>1143</v>
      </c>
      <c r="H272" s="2" t="str">
        <f t="shared" si="4"/>
        <v>270대구</v>
      </c>
    </row>
    <row r="273" spans="4:8">
      <c r="D273" s="9" t="str">
        <f>IFERROR(INDEX(명칭정리!$B$2:$B$404,MATCH(설명!H273,명칭정리!$F$2:$F$404,0)),"")</f>
        <v/>
      </c>
      <c r="E273" s="9" t="str">
        <f>IFERROR(INDEX(명칭정리!$A$2:$A$404,MATCH(설명!D273,명칭정리!$B$2:$B$404,0)),"")</f>
        <v/>
      </c>
      <c r="G273" s="2" t="s">
        <v>1144</v>
      </c>
      <c r="H273" s="2" t="str">
        <f t="shared" si="4"/>
        <v>271대구</v>
      </c>
    </row>
    <row r="274" spans="4:8">
      <c r="D274" s="9" t="str">
        <f>IFERROR(INDEX(명칭정리!$B$2:$B$404,MATCH(설명!H274,명칭정리!$F$2:$F$404,0)),"")</f>
        <v/>
      </c>
      <c r="E274" s="9" t="str">
        <f>IFERROR(INDEX(명칭정리!$A$2:$A$404,MATCH(설명!D274,명칭정리!$B$2:$B$404,0)),"")</f>
        <v/>
      </c>
      <c r="G274" s="2" t="s">
        <v>1145</v>
      </c>
      <c r="H274" s="2" t="str">
        <f t="shared" si="4"/>
        <v>272대구</v>
      </c>
    </row>
    <row r="275" spans="4:8">
      <c r="D275" s="9" t="str">
        <f>IFERROR(INDEX(명칭정리!$B$2:$B$404,MATCH(설명!H275,명칭정리!$F$2:$F$404,0)),"")</f>
        <v/>
      </c>
      <c r="E275" s="9" t="str">
        <f>IFERROR(INDEX(명칭정리!$A$2:$A$404,MATCH(설명!D275,명칭정리!$B$2:$B$404,0)),"")</f>
        <v/>
      </c>
      <c r="G275" s="2" t="s">
        <v>1146</v>
      </c>
      <c r="H275" s="2" t="str">
        <f t="shared" si="4"/>
        <v>273대구</v>
      </c>
    </row>
    <row r="276" spans="4:8">
      <c r="D276" s="9" t="str">
        <f>IFERROR(INDEX(명칭정리!$B$2:$B$404,MATCH(설명!H276,명칭정리!$F$2:$F$404,0)),"")</f>
        <v/>
      </c>
      <c r="E276" s="9" t="str">
        <f>IFERROR(INDEX(명칭정리!$A$2:$A$404,MATCH(설명!D276,명칭정리!$B$2:$B$404,0)),"")</f>
        <v/>
      </c>
      <c r="G276" s="2" t="s">
        <v>1147</v>
      </c>
      <c r="H276" s="2" t="str">
        <f t="shared" si="4"/>
        <v>274대구</v>
      </c>
    </row>
    <row r="277" spans="4:8">
      <c r="D277" s="9" t="str">
        <f>IFERROR(INDEX(명칭정리!$B$2:$B$404,MATCH(설명!H277,명칭정리!$F$2:$F$404,0)),"")</f>
        <v/>
      </c>
      <c r="E277" s="9" t="str">
        <f>IFERROR(INDEX(명칭정리!$A$2:$A$404,MATCH(설명!D277,명칭정리!$B$2:$B$404,0)),"")</f>
        <v/>
      </c>
      <c r="G277" s="2" t="s">
        <v>1148</v>
      </c>
      <c r="H277" s="2" t="str">
        <f t="shared" si="4"/>
        <v>275대구</v>
      </c>
    </row>
    <row r="278" spans="4:8">
      <c r="D278" s="9" t="str">
        <f>IFERROR(INDEX(명칭정리!$B$2:$B$404,MATCH(설명!H278,명칭정리!$F$2:$F$404,0)),"")</f>
        <v/>
      </c>
      <c r="E278" s="9" t="str">
        <f>IFERROR(INDEX(명칭정리!$A$2:$A$404,MATCH(설명!D278,명칭정리!$B$2:$B$404,0)),"")</f>
        <v/>
      </c>
      <c r="G278" s="2" t="s">
        <v>1149</v>
      </c>
      <c r="H278" s="2" t="str">
        <f t="shared" si="4"/>
        <v>276대구</v>
      </c>
    </row>
    <row r="279" spans="4:8">
      <c r="D279" s="9" t="str">
        <f>IFERROR(INDEX(명칭정리!$B$2:$B$404,MATCH(설명!H279,명칭정리!$F$2:$F$404,0)),"")</f>
        <v/>
      </c>
      <c r="E279" s="9" t="str">
        <f>IFERROR(INDEX(명칭정리!$A$2:$A$404,MATCH(설명!D279,명칭정리!$B$2:$B$404,0)),"")</f>
        <v/>
      </c>
      <c r="G279" s="2" t="s">
        <v>1150</v>
      </c>
      <c r="H279" s="2" t="str">
        <f t="shared" si="4"/>
        <v>277대구</v>
      </c>
    </row>
    <row r="280" spans="4:8">
      <c r="D280" s="9" t="str">
        <f>IFERROR(INDEX(명칭정리!$B$2:$B$404,MATCH(설명!H280,명칭정리!$F$2:$F$404,0)),"")</f>
        <v/>
      </c>
      <c r="E280" s="9" t="str">
        <f>IFERROR(INDEX(명칭정리!$A$2:$A$404,MATCH(설명!D280,명칭정리!$B$2:$B$404,0)),"")</f>
        <v/>
      </c>
      <c r="G280" s="2" t="s">
        <v>1151</v>
      </c>
      <c r="H280" s="2" t="str">
        <f t="shared" si="4"/>
        <v>278대구</v>
      </c>
    </row>
    <row r="281" spans="4:8">
      <c r="D281" s="9" t="str">
        <f>IFERROR(INDEX(명칭정리!$B$2:$B$404,MATCH(설명!H281,명칭정리!$F$2:$F$404,0)),"")</f>
        <v/>
      </c>
      <c r="E281" s="9" t="str">
        <f>IFERROR(INDEX(명칭정리!$A$2:$A$404,MATCH(설명!D281,명칭정리!$B$2:$B$404,0)),"")</f>
        <v/>
      </c>
      <c r="G281" s="2" t="s">
        <v>1152</v>
      </c>
      <c r="H281" s="2" t="str">
        <f t="shared" si="4"/>
        <v>279대구</v>
      </c>
    </row>
    <row r="282" spans="4:8">
      <c r="D282" s="9" t="str">
        <f>IFERROR(INDEX(명칭정리!$B$2:$B$404,MATCH(설명!H282,명칭정리!$F$2:$F$404,0)),"")</f>
        <v/>
      </c>
      <c r="E282" s="9" t="str">
        <f>IFERROR(INDEX(명칭정리!$A$2:$A$404,MATCH(설명!D282,명칭정리!$B$2:$B$404,0)),"")</f>
        <v/>
      </c>
      <c r="G282" s="2" t="s">
        <v>1153</v>
      </c>
      <c r="H282" s="2" t="str">
        <f t="shared" si="4"/>
        <v>280대구</v>
      </c>
    </row>
    <row r="283" spans="4:8">
      <c r="D283" s="9" t="str">
        <f>IFERROR(INDEX(명칭정리!$B$2:$B$404,MATCH(설명!H283,명칭정리!$F$2:$F$404,0)),"")</f>
        <v/>
      </c>
      <c r="E283" s="9" t="str">
        <f>IFERROR(INDEX(명칭정리!$A$2:$A$404,MATCH(설명!D283,명칭정리!$B$2:$B$404,0)),"")</f>
        <v/>
      </c>
      <c r="G283" s="2" t="s">
        <v>1154</v>
      </c>
      <c r="H283" s="2" t="str">
        <f t="shared" si="4"/>
        <v>281대구</v>
      </c>
    </row>
    <row r="284" spans="4:8">
      <c r="D284" s="9" t="str">
        <f>IFERROR(INDEX(명칭정리!$B$2:$B$404,MATCH(설명!H284,명칭정리!$F$2:$F$404,0)),"")</f>
        <v/>
      </c>
      <c r="E284" s="9" t="str">
        <f>IFERROR(INDEX(명칭정리!$A$2:$A$404,MATCH(설명!D284,명칭정리!$B$2:$B$404,0)),"")</f>
        <v/>
      </c>
      <c r="G284" s="2" t="s">
        <v>1155</v>
      </c>
      <c r="H284" s="2" t="str">
        <f t="shared" si="4"/>
        <v>282대구</v>
      </c>
    </row>
    <row r="285" spans="4:8">
      <c r="D285" s="9" t="str">
        <f>IFERROR(INDEX(명칭정리!$B$2:$B$404,MATCH(설명!H285,명칭정리!$F$2:$F$404,0)),"")</f>
        <v/>
      </c>
      <c r="E285" s="9" t="str">
        <f>IFERROR(INDEX(명칭정리!$A$2:$A$404,MATCH(설명!D285,명칭정리!$B$2:$B$404,0)),"")</f>
        <v/>
      </c>
      <c r="G285" s="2" t="s">
        <v>1156</v>
      </c>
      <c r="H285" s="2" t="str">
        <f t="shared" si="4"/>
        <v>283대구</v>
      </c>
    </row>
    <row r="286" spans="4:8">
      <c r="D286" s="9" t="str">
        <f>IFERROR(INDEX(명칭정리!$B$2:$B$404,MATCH(설명!H286,명칭정리!$F$2:$F$404,0)),"")</f>
        <v/>
      </c>
      <c r="E286" s="9" t="str">
        <f>IFERROR(INDEX(명칭정리!$A$2:$A$404,MATCH(설명!D286,명칭정리!$B$2:$B$404,0)),"")</f>
        <v/>
      </c>
      <c r="G286" s="2" t="s">
        <v>1157</v>
      </c>
      <c r="H286" s="2" t="str">
        <f t="shared" si="4"/>
        <v>284대구</v>
      </c>
    </row>
    <row r="287" spans="4:8">
      <c r="D287" s="9" t="str">
        <f>IFERROR(INDEX(명칭정리!$B$2:$B$404,MATCH(설명!H287,명칭정리!$F$2:$F$404,0)),"")</f>
        <v/>
      </c>
      <c r="E287" s="9" t="str">
        <f>IFERROR(INDEX(명칭정리!$A$2:$A$404,MATCH(설명!D287,명칭정리!$B$2:$B$404,0)),"")</f>
        <v/>
      </c>
      <c r="G287" s="2" t="s">
        <v>1158</v>
      </c>
      <c r="H287" s="2" t="str">
        <f t="shared" si="4"/>
        <v>285대구</v>
      </c>
    </row>
    <row r="288" spans="4:8">
      <c r="D288" s="9" t="str">
        <f>IFERROR(INDEX(명칭정리!$B$2:$B$404,MATCH(설명!H288,명칭정리!$F$2:$F$404,0)),"")</f>
        <v/>
      </c>
      <c r="E288" s="9" t="str">
        <f>IFERROR(INDEX(명칭정리!$A$2:$A$404,MATCH(설명!D288,명칭정리!$B$2:$B$404,0)),"")</f>
        <v/>
      </c>
      <c r="G288" s="2" t="s">
        <v>1159</v>
      </c>
      <c r="H288" s="2" t="str">
        <f t="shared" si="4"/>
        <v>286대구</v>
      </c>
    </row>
    <row r="289" spans="4:8">
      <c r="D289" s="9" t="str">
        <f>IFERROR(INDEX(명칭정리!$B$2:$B$404,MATCH(설명!H289,명칭정리!$F$2:$F$404,0)),"")</f>
        <v/>
      </c>
      <c r="E289" s="9" t="str">
        <f>IFERROR(INDEX(명칭정리!$A$2:$A$404,MATCH(설명!D289,명칭정리!$B$2:$B$404,0)),"")</f>
        <v/>
      </c>
      <c r="G289" s="2" t="s">
        <v>1160</v>
      </c>
      <c r="H289" s="2" t="str">
        <f t="shared" si="4"/>
        <v>287대구</v>
      </c>
    </row>
    <row r="290" spans="4:8">
      <c r="D290" s="9" t="str">
        <f>IFERROR(INDEX(명칭정리!$B$2:$B$404,MATCH(설명!H290,명칭정리!$F$2:$F$404,0)),"")</f>
        <v/>
      </c>
      <c r="E290" s="9" t="str">
        <f>IFERROR(INDEX(명칭정리!$A$2:$A$404,MATCH(설명!D290,명칭정리!$B$2:$B$404,0)),"")</f>
        <v/>
      </c>
      <c r="G290" s="2" t="s">
        <v>1161</v>
      </c>
      <c r="H290" s="2" t="str">
        <f t="shared" si="4"/>
        <v>288대구</v>
      </c>
    </row>
    <row r="291" spans="4:8">
      <c r="D291" s="9" t="str">
        <f>IFERROR(INDEX(명칭정리!$B$2:$B$404,MATCH(설명!H291,명칭정리!$F$2:$F$404,0)),"")</f>
        <v/>
      </c>
      <c r="E291" s="9" t="str">
        <f>IFERROR(INDEX(명칭정리!$A$2:$A$404,MATCH(설명!D291,명칭정리!$B$2:$B$404,0)),"")</f>
        <v/>
      </c>
      <c r="G291" s="2" t="s">
        <v>1162</v>
      </c>
      <c r="H291" s="2" t="str">
        <f t="shared" si="4"/>
        <v>289대구</v>
      </c>
    </row>
    <row r="292" spans="4:8">
      <c r="D292" s="9" t="str">
        <f>IFERROR(INDEX(명칭정리!$B$2:$B$404,MATCH(설명!H292,명칭정리!$F$2:$F$404,0)),"")</f>
        <v/>
      </c>
      <c r="E292" s="9" t="str">
        <f>IFERROR(INDEX(명칭정리!$A$2:$A$404,MATCH(설명!D292,명칭정리!$B$2:$B$404,0)),"")</f>
        <v/>
      </c>
      <c r="G292" s="2" t="s">
        <v>1163</v>
      </c>
      <c r="H292" s="2" t="str">
        <f t="shared" si="4"/>
        <v>290대구</v>
      </c>
    </row>
    <row r="293" spans="4:8">
      <c r="D293" s="9" t="str">
        <f>IFERROR(INDEX(명칭정리!$B$2:$B$404,MATCH(설명!H293,명칭정리!$F$2:$F$404,0)),"")</f>
        <v/>
      </c>
      <c r="E293" s="9" t="str">
        <f>IFERROR(INDEX(명칭정리!$A$2:$A$404,MATCH(설명!D293,명칭정리!$B$2:$B$404,0)),"")</f>
        <v/>
      </c>
      <c r="G293" s="2" t="s">
        <v>1164</v>
      </c>
      <c r="H293" s="2" t="str">
        <f t="shared" si="4"/>
        <v>291대구</v>
      </c>
    </row>
    <row r="294" spans="4:8">
      <c r="D294" s="9" t="str">
        <f>IFERROR(INDEX(명칭정리!$B$2:$B$404,MATCH(설명!H294,명칭정리!$F$2:$F$404,0)),"")</f>
        <v/>
      </c>
      <c r="E294" s="9" t="str">
        <f>IFERROR(INDEX(명칭정리!$A$2:$A$404,MATCH(설명!D294,명칭정리!$B$2:$B$404,0)),"")</f>
        <v/>
      </c>
      <c r="G294" s="2" t="s">
        <v>1165</v>
      </c>
      <c r="H294" s="2" t="str">
        <f t="shared" si="4"/>
        <v>292대구</v>
      </c>
    </row>
    <row r="295" spans="4:8">
      <c r="D295" s="9" t="str">
        <f>IFERROR(INDEX(명칭정리!$B$2:$B$404,MATCH(설명!H295,명칭정리!$F$2:$F$404,0)),"")</f>
        <v/>
      </c>
      <c r="E295" s="9" t="str">
        <f>IFERROR(INDEX(명칭정리!$A$2:$A$404,MATCH(설명!D295,명칭정리!$B$2:$B$404,0)),"")</f>
        <v/>
      </c>
      <c r="G295" s="2" t="s">
        <v>1166</v>
      </c>
      <c r="H295" s="2" t="str">
        <f t="shared" si="4"/>
        <v>293대구</v>
      </c>
    </row>
    <row r="296" spans="4:8">
      <c r="D296" s="9" t="str">
        <f>IFERROR(INDEX(명칭정리!$B$2:$B$404,MATCH(설명!H296,명칭정리!$F$2:$F$404,0)),"")</f>
        <v/>
      </c>
      <c r="E296" s="9" t="str">
        <f>IFERROR(INDEX(명칭정리!$A$2:$A$404,MATCH(설명!D296,명칭정리!$B$2:$B$404,0)),"")</f>
        <v/>
      </c>
      <c r="G296" s="2" t="s">
        <v>1167</v>
      </c>
      <c r="H296" s="2" t="str">
        <f t="shared" si="4"/>
        <v>294대구</v>
      </c>
    </row>
    <row r="297" spans="4:8">
      <c r="D297" s="9" t="str">
        <f>IFERROR(INDEX(명칭정리!$B$2:$B$404,MATCH(설명!H297,명칭정리!$F$2:$F$404,0)),"")</f>
        <v/>
      </c>
      <c r="E297" s="9" t="str">
        <f>IFERROR(INDEX(명칭정리!$A$2:$A$404,MATCH(설명!D297,명칭정리!$B$2:$B$404,0)),"")</f>
        <v/>
      </c>
      <c r="G297" s="2" t="s">
        <v>1168</v>
      </c>
      <c r="H297" s="2" t="str">
        <f t="shared" si="4"/>
        <v>295대구</v>
      </c>
    </row>
    <row r="298" spans="4:8">
      <c r="D298" s="9" t="str">
        <f>IFERROR(INDEX(명칭정리!$B$2:$B$404,MATCH(설명!H298,명칭정리!$F$2:$F$404,0)),"")</f>
        <v/>
      </c>
      <c r="E298" s="9" t="str">
        <f>IFERROR(INDEX(명칭정리!$A$2:$A$404,MATCH(설명!D298,명칭정리!$B$2:$B$404,0)),"")</f>
        <v/>
      </c>
      <c r="G298" s="2" t="s">
        <v>1169</v>
      </c>
      <c r="H298" s="2" t="str">
        <f t="shared" si="4"/>
        <v>296대구</v>
      </c>
    </row>
    <row r="299" spans="4:8">
      <c r="D299" s="9" t="str">
        <f>IFERROR(INDEX(명칭정리!$B$2:$B$404,MATCH(설명!H299,명칭정리!$F$2:$F$404,0)),"")</f>
        <v/>
      </c>
      <c r="E299" s="9" t="str">
        <f>IFERROR(INDEX(명칭정리!$A$2:$A$404,MATCH(설명!D299,명칭정리!$B$2:$B$404,0)),"")</f>
        <v/>
      </c>
      <c r="G299" s="2" t="s">
        <v>1170</v>
      </c>
      <c r="H299" s="2" t="str">
        <f t="shared" si="4"/>
        <v>297대구</v>
      </c>
    </row>
    <row r="300" spans="4:8">
      <c r="D300" s="9" t="str">
        <f>IFERROR(INDEX(명칭정리!$B$2:$B$404,MATCH(설명!H300,명칭정리!$F$2:$F$404,0)),"")</f>
        <v/>
      </c>
      <c r="E300" s="9" t="str">
        <f>IFERROR(INDEX(명칭정리!$A$2:$A$404,MATCH(설명!D300,명칭정리!$B$2:$B$404,0)),"")</f>
        <v/>
      </c>
      <c r="G300" s="2" t="s">
        <v>1171</v>
      </c>
      <c r="H300" s="2" t="str">
        <f t="shared" si="4"/>
        <v>298대구</v>
      </c>
    </row>
    <row r="301" spans="4:8">
      <c r="D301" s="9" t="str">
        <f>IFERROR(INDEX(명칭정리!$B$2:$B$404,MATCH(설명!H301,명칭정리!$F$2:$F$404,0)),"")</f>
        <v/>
      </c>
      <c r="E301" s="9" t="str">
        <f>IFERROR(INDEX(명칭정리!$A$2:$A$404,MATCH(설명!D301,명칭정리!$B$2:$B$404,0)),"")</f>
        <v/>
      </c>
      <c r="G301" s="2" t="s">
        <v>1172</v>
      </c>
      <c r="H301" s="2" t="str">
        <f t="shared" si="4"/>
        <v>299대구</v>
      </c>
    </row>
    <row r="302" spans="4:8">
      <c r="D302" s="9" t="str">
        <f>IFERROR(INDEX(명칭정리!$B$2:$B$404,MATCH(설명!H302,명칭정리!$F$2:$F$404,0)),"")</f>
        <v/>
      </c>
      <c r="E302" s="9" t="str">
        <f>IFERROR(INDEX(명칭정리!$A$2:$A$404,MATCH(설명!D302,명칭정리!$B$2:$B$404,0)),"")</f>
        <v/>
      </c>
      <c r="G302" s="2" t="s">
        <v>1173</v>
      </c>
      <c r="H302" s="2" t="str">
        <f t="shared" si="4"/>
        <v>300대구</v>
      </c>
    </row>
    <row r="303" spans="4:8">
      <c r="D303" s="9" t="str">
        <f>IFERROR(INDEX(명칭정리!$B$2:$B$404,MATCH(설명!H303,명칭정리!$F$2:$F$404,0)),"")</f>
        <v/>
      </c>
      <c r="E303" s="9" t="str">
        <f>IFERROR(INDEX(명칭정리!$A$2:$A$404,MATCH(설명!D303,명칭정리!$B$2:$B$404,0)),"")</f>
        <v/>
      </c>
      <c r="G303" s="2" t="s">
        <v>1174</v>
      </c>
      <c r="H303" s="2" t="str">
        <f t="shared" si="4"/>
        <v>301대구</v>
      </c>
    </row>
    <row r="304" spans="4:8">
      <c r="D304" s="9" t="str">
        <f>IFERROR(INDEX(명칭정리!$B$2:$B$404,MATCH(설명!H304,명칭정리!$F$2:$F$404,0)),"")</f>
        <v/>
      </c>
      <c r="E304" s="9" t="str">
        <f>IFERROR(INDEX(명칭정리!$A$2:$A$404,MATCH(설명!D304,명칭정리!$B$2:$B$404,0)),"")</f>
        <v/>
      </c>
      <c r="G304" s="2" t="s">
        <v>1175</v>
      </c>
      <c r="H304" s="2" t="str">
        <f t="shared" si="4"/>
        <v>302대구</v>
      </c>
    </row>
    <row r="305" spans="4:8">
      <c r="D305" s="9" t="str">
        <f>IFERROR(INDEX(명칭정리!$B$2:$B$404,MATCH(설명!H305,명칭정리!$F$2:$F$404,0)),"")</f>
        <v/>
      </c>
      <c r="E305" s="9" t="str">
        <f>IFERROR(INDEX(명칭정리!$A$2:$A$404,MATCH(설명!D305,명칭정리!$B$2:$B$404,0)),"")</f>
        <v/>
      </c>
      <c r="G305" s="2" t="s">
        <v>1176</v>
      </c>
      <c r="H305" s="2" t="str">
        <f t="shared" si="4"/>
        <v>303대구</v>
      </c>
    </row>
    <row r="306" spans="4:8">
      <c r="D306" s="9" t="str">
        <f>IFERROR(INDEX(명칭정리!$B$2:$B$404,MATCH(설명!H306,명칭정리!$F$2:$F$404,0)),"")</f>
        <v/>
      </c>
      <c r="E306" s="9" t="str">
        <f>IFERROR(INDEX(명칭정리!$A$2:$A$404,MATCH(설명!D306,명칭정리!$B$2:$B$404,0)),"")</f>
        <v/>
      </c>
      <c r="G306" s="2" t="s">
        <v>1177</v>
      </c>
      <c r="H306" s="2" t="str">
        <f t="shared" si="4"/>
        <v>304대구</v>
      </c>
    </row>
    <row r="307" spans="4:8">
      <c r="D307" s="9" t="str">
        <f>IFERROR(INDEX(명칭정리!$B$2:$B$404,MATCH(설명!H307,명칭정리!$F$2:$F$404,0)),"")</f>
        <v/>
      </c>
      <c r="E307" s="9" t="str">
        <f>IFERROR(INDEX(명칭정리!$A$2:$A$404,MATCH(설명!D307,명칭정리!$B$2:$B$404,0)),"")</f>
        <v/>
      </c>
      <c r="G307" s="2" t="s">
        <v>1178</v>
      </c>
      <c r="H307" s="2" t="str">
        <f t="shared" si="4"/>
        <v>305대구</v>
      </c>
    </row>
    <row r="308" spans="4:8">
      <c r="D308" s="9" t="str">
        <f>IFERROR(INDEX(명칭정리!$B$2:$B$404,MATCH(설명!H308,명칭정리!$F$2:$F$404,0)),"")</f>
        <v/>
      </c>
      <c r="E308" s="9" t="str">
        <f>IFERROR(INDEX(명칭정리!$A$2:$A$404,MATCH(설명!D308,명칭정리!$B$2:$B$404,0)),"")</f>
        <v/>
      </c>
      <c r="G308" s="2" t="s">
        <v>1179</v>
      </c>
      <c r="H308" s="2" t="str">
        <f t="shared" si="4"/>
        <v>306대구</v>
      </c>
    </row>
    <row r="309" spans="4:8">
      <c r="D309" s="9" t="str">
        <f>IFERROR(INDEX(명칭정리!$B$2:$B$404,MATCH(설명!H309,명칭정리!$F$2:$F$404,0)),"")</f>
        <v/>
      </c>
      <c r="E309" s="9" t="str">
        <f>IFERROR(INDEX(명칭정리!$A$2:$A$404,MATCH(설명!D309,명칭정리!$B$2:$B$404,0)),"")</f>
        <v/>
      </c>
      <c r="G309" s="2" t="s">
        <v>1180</v>
      </c>
      <c r="H309" s="2" t="str">
        <f t="shared" si="4"/>
        <v>307대구</v>
      </c>
    </row>
    <row r="310" spans="4:8">
      <c r="D310" s="9" t="str">
        <f>IFERROR(INDEX(명칭정리!$B$2:$B$404,MATCH(설명!H310,명칭정리!$F$2:$F$404,0)),"")</f>
        <v/>
      </c>
      <c r="E310" s="9" t="str">
        <f>IFERROR(INDEX(명칭정리!$A$2:$A$404,MATCH(설명!D310,명칭정리!$B$2:$B$404,0)),"")</f>
        <v/>
      </c>
      <c r="G310" s="2" t="s">
        <v>1181</v>
      </c>
      <c r="H310" s="2" t="str">
        <f t="shared" si="4"/>
        <v>308대구</v>
      </c>
    </row>
    <row r="311" spans="4:8">
      <c r="D311" s="9" t="str">
        <f>IFERROR(INDEX(명칭정리!$B$2:$B$404,MATCH(설명!H311,명칭정리!$F$2:$F$404,0)),"")</f>
        <v/>
      </c>
      <c r="E311" s="9" t="str">
        <f>IFERROR(INDEX(명칭정리!$A$2:$A$404,MATCH(설명!D311,명칭정리!$B$2:$B$404,0)),"")</f>
        <v/>
      </c>
      <c r="G311" s="2" t="s">
        <v>1182</v>
      </c>
      <c r="H311" s="2" t="str">
        <f t="shared" si="4"/>
        <v>309대구</v>
      </c>
    </row>
    <row r="312" spans="4:8">
      <c r="D312" s="9" t="str">
        <f>IFERROR(INDEX(명칭정리!$B$2:$B$404,MATCH(설명!H312,명칭정리!$F$2:$F$404,0)),"")</f>
        <v/>
      </c>
      <c r="E312" s="9" t="str">
        <f>IFERROR(INDEX(명칭정리!$A$2:$A$404,MATCH(설명!D312,명칭정리!$B$2:$B$404,0)),"")</f>
        <v/>
      </c>
      <c r="G312" s="2" t="s">
        <v>1183</v>
      </c>
      <c r="H312" s="2" t="str">
        <f t="shared" si="4"/>
        <v>310대구</v>
      </c>
    </row>
    <row r="313" spans="4:8">
      <c r="D313" s="9" t="str">
        <f>IFERROR(INDEX(명칭정리!$B$2:$B$404,MATCH(설명!H313,명칭정리!$F$2:$F$404,0)),"")</f>
        <v/>
      </c>
      <c r="E313" s="9" t="str">
        <f>IFERROR(INDEX(명칭정리!$A$2:$A$404,MATCH(설명!D313,명칭정리!$B$2:$B$404,0)),"")</f>
        <v/>
      </c>
      <c r="G313" s="2" t="s">
        <v>1184</v>
      </c>
      <c r="H313" s="2" t="str">
        <f t="shared" si="4"/>
        <v>311대구</v>
      </c>
    </row>
    <row r="314" spans="4:8">
      <c r="D314" s="9" t="str">
        <f>IFERROR(INDEX(명칭정리!$B$2:$B$404,MATCH(설명!H314,명칭정리!$F$2:$F$404,0)),"")</f>
        <v/>
      </c>
      <c r="E314" s="9" t="str">
        <f>IFERROR(INDEX(명칭정리!$A$2:$A$404,MATCH(설명!D314,명칭정리!$B$2:$B$404,0)),"")</f>
        <v/>
      </c>
      <c r="G314" s="2" t="s">
        <v>1185</v>
      </c>
      <c r="H314" s="2" t="str">
        <f t="shared" si="4"/>
        <v>312대구</v>
      </c>
    </row>
    <row r="315" spans="4:8">
      <c r="D315" s="9" t="str">
        <f>IFERROR(INDEX(명칭정리!$B$2:$B$404,MATCH(설명!H315,명칭정리!$F$2:$F$404,0)),"")</f>
        <v/>
      </c>
      <c r="E315" s="9" t="str">
        <f>IFERROR(INDEX(명칭정리!$A$2:$A$404,MATCH(설명!D315,명칭정리!$B$2:$B$404,0)),"")</f>
        <v/>
      </c>
      <c r="G315" s="2" t="s">
        <v>1186</v>
      </c>
      <c r="H315" s="2" t="str">
        <f t="shared" si="4"/>
        <v>313대구</v>
      </c>
    </row>
    <row r="316" spans="4:8">
      <c r="D316" s="9" t="str">
        <f>IFERROR(INDEX(명칭정리!$B$2:$B$404,MATCH(설명!H316,명칭정리!$F$2:$F$404,0)),"")</f>
        <v/>
      </c>
      <c r="E316" s="9" t="str">
        <f>IFERROR(INDEX(명칭정리!$A$2:$A$404,MATCH(설명!D316,명칭정리!$B$2:$B$404,0)),"")</f>
        <v/>
      </c>
      <c r="G316" s="2" t="s">
        <v>1187</v>
      </c>
      <c r="H316" s="2" t="str">
        <f t="shared" si="4"/>
        <v>314대구</v>
      </c>
    </row>
    <row r="317" spans="4:8">
      <c r="D317" s="9" t="str">
        <f>IFERROR(INDEX(명칭정리!$B$2:$B$404,MATCH(설명!H317,명칭정리!$F$2:$F$404,0)),"")</f>
        <v/>
      </c>
      <c r="E317" s="9" t="str">
        <f>IFERROR(INDEX(명칭정리!$A$2:$A$404,MATCH(설명!D317,명칭정리!$B$2:$B$404,0)),"")</f>
        <v/>
      </c>
      <c r="G317" s="2" t="s">
        <v>1188</v>
      </c>
      <c r="H317" s="2" t="str">
        <f t="shared" si="4"/>
        <v>315대구</v>
      </c>
    </row>
    <row r="318" spans="4:8">
      <c r="D318" s="9" t="str">
        <f>IFERROR(INDEX(명칭정리!$B$2:$B$404,MATCH(설명!H318,명칭정리!$F$2:$F$404,0)),"")</f>
        <v/>
      </c>
      <c r="E318" s="9" t="str">
        <f>IFERROR(INDEX(명칭정리!$A$2:$A$404,MATCH(설명!D318,명칭정리!$B$2:$B$404,0)),"")</f>
        <v/>
      </c>
      <c r="G318" s="2" t="s">
        <v>1189</v>
      </c>
      <c r="H318" s="2" t="str">
        <f t="shared" si="4"/>
        <v>316대구</v>
      </c>
    </row>
    <row r="319" spans="4:8">
      <c r="D319" s="9" t="str">
        <f>IFERROR(INDEX(명칭정리!$B$2:$B$404,MATCH(설명!H319,명칭정리!$F$2:$F$404,0)),"")</f>
        <v/>
      </c>
      <c r="E319" s="9" t="str">
        <f>IFERROR(INDEX(명칭정리!$A$2:$A$404,MATCH(설명!D319,명칭정리!$B$2:$B$404,0)),"")</f>
        <v/>
      </c>
      <c r="G319" s="2" t="s">
        <v>1190</v>
      </c>
      <c r="H319" s="2" t="str">
        <f t="shared" si="4"/>
        <v>317대구</v>
      </c>
    </row>
    <row r="320" spans="4:8">
      <c r="D320" s="9" t="str">
        <f>IFERROR(INDEX(명칭정리!$B$2:$B$404,MATCH(설명!H320,명칭정리!$F$2:$F$404,0)),"")</f>
        <v/>
      </c>
      <c r="E320" s="9" t="str">
        <f>IFERROR(INDEX(명칭정리!$A$2:$A$404,MATCH(설명!D320,명칭정리!$B$2:$B$404,0)),"")</f>
        <v/>
      </c>
      <c r="G320" s="2" t="s">
        <v>1191</v>
      </c>
      <c r="H320" s="2" t="str">
        <f t="shared" si="4"/>
        <v>318대구</v>
      </c>
    </row>
    <row r="321" spans="4:8">
      <c r="D321" s="9" t="str">
        <f>IFERROR(INDEX(명칭정리!$B$2:$B$404,MATCH(설명!H321,명칭정리!$F$2:$F$404,0)),"")</f>
        <v/>
      </c>
      <c r="E321" s="9" t="str">
        <f>IFERROR(INDEX(명칭정리!$A$2:$A$404,MATCH(설명!D321,명칭정리!$B$2:$B$404,0)),"")</f>
        <v/>
      </c>
      <c r="G321" s="2" t="s">
        <v>1192</v>
      </c>
      <c r="H321" s="2" t="str">
        <f t="shared" si="4"/>
        <v>319대구</v>
      </c>
    </row>
    <row r="322" spans="4:8">
      <c r="D322" s="9" t="str">
        <f>IFERROR(INDEX(명칭정리!$B$2:$B$404,MATCH(설명!H322,명칭정리!$F$2:$F$404,0)),"")</f>
        <v/>
      </c>
      <c r="E322" s="9" t="str">
        <f>IFERROR(INDEX(명칭정리!$A$2:$A$404,MATCH(설명!D322,명칭정리!$B$2:$B$404,0)),"")</f>
        <v/>
      </c>
      <c r="G322" s="2" t="s">
        <v>1193</v>
      </c>
      <c r="H322" s="2" t="str">
        <f t="shared" si="4"/>
        <v>320대구</v>
      </c>
    </row>
    <row r="323" spans="4:8">
      <c r="D323" s="9" t="str">
        <f>IFERROR(INDEX(명칭정리!$B$2:$B$404,MATCH(설명!H323,명칭정리!$F$2:$F$404,0)),"")</f>
        <v/>
      </c>
      <c r="E323" s="9" t="str">
        <f>IFERROR(INDEX(명칭정리!$A$2:$A$404,MATCH(설명!D323,명칭정리!$B$2:$B$404,0)),"")</f>
        <v/>
      </c>
      <c r="G323" s="2" t="s">
        <v>1194</v>
      </c>
      <c r="H323" s="2" t="str">
        <f t="shared" si="4"/>
        <v>321대구</v>
      </c>
    </row>
    <row r="324" spans="4:8">
      <c r="D324" s="9" t="str">
        <f>IFERROR(INDEX(명칭정리!$B$2:$B$404,MATCH(설명!H324,명칭정리!$F$2:$F$404,0)),"")</f>
        <v/>
      </c>
      <c r="E324" s="9" t="str">
        <f>IFERROR(INDEX(명칭정리!$A$2:$A$404,MATCH(설명!D324,명칭정리!$B$2:$B$404,0)),"")</f>
        <v/>
      </c>
      <c r="G324" s="2" t="s">
        <v>1195</v>
      </c>
      <c r="H324" s="2" t="str">
        <f t="shared" ref="H324:H387" si="5">G324&amp;$E$1</f>
        <v>322대구</v>
      </c>
    </row>
    <row r="325" spans="4:8">
      <c r="D325" s="9" t="str">
        <f>IFERROR(INDEX(명칭정리!$B$2:$B$404,MATCH(설명!H325,명칭정리!$F$2:$F$404,0)),"")</f>
        <v/>
      </c>
      <c r="E325" s="9" t="str">
        <f>IFERROR(INDEX(명칭정리!$A$2:$A$404,MATCH(설명!D325,명칭정리!$B$2:$B$404,0)),"")</f>
        <v/>
      </c>
      <c r="G325" s="2" t="s">
        <v>1196</v>
      </c>
      <c r="H325" s="2" t="str">
        <f t="shared" si="5"/>
        <v>323대구</v>
      </c>
    </row>
    <row r="326" spans="4:8">
      <c r="D326" s="9" t="str">
        <f>IFERROR(INDEX(명칭정리!$B$2:$B$404,MATCH(설명!H326,명칭정리!$F$2:$F$404,0)),"")</f>
        <v/>
      </c>
      <c r="E326" s="9" t="str">
        <f>IFERROR(INDEX(명칭정리!$A$2:$A$404,MATCH(설명!D326,명칭정리!$B$2:$B$404,0)),"")</f>
        <v/>
      </c>
      <c r="G326" s="2" t="s">
        <v>1197</v>
      </c>
      <c r="H326" s="2" t="str">
        <f t="shared" si="5"/>
        <v>324대구</v>
      </c>
    </row>
    <row r="327" spans="4:8">
      <c r="D327" s="9" t="str">
        <f>IFERROR(INDEX(명칭정리!$B$2:$B$404,MATCH(설명!H327,명칭정리!$F$2:$F$404,0)),"")</f>
        <v/>
      </c>
      <c r="E327" s="9" t="str">
        <f>IFERROR(INDEX(명칭정리!$A$2:$A$404,MATCH(설명!D327,명칭정리!$B$2:$B$404,0)),"")</f>
        <v/>
      </c>
      <c r="G327" s="2" t="s">
        <v>1198</v>
      </c>
      <c r="H327" s="2" t="str">
        <f t="shared" si="5"/>
        <v>325대구</v>
      </c>
    </row>
    <row r="328" spans="4:8">
      <c r="D328" s="9" t="str">
        <f>IFERROR(INDEX(명칭정리!$B$2:$B$404,MATCH(설명!H328,명칭정리!$F$2:$F$404,0)),"")</f>
        <v/>
      </c>
      <c r="E328" s="9" t="str">
        <f>IFERROR(INDEX(명칭정리!$A$2:$A$404,MATCH(설명!D328,명칭정리!$B$2:$B$404,0)),"")</f>
        <v/>
      </c>
      <c r="G328" s="2" t="s">
        <v>1199</v>
      </c>
      <c r="H328" s="2" t="str">
        <f t="shared" si="5"/>
        <v>326대구</v>
      </c>
    </row>
    <row r="329" spans="4:8">
      <c r="D329" s="9" t="str">
        <f>IFERROR(INDEX(명칭정리!$B$2:$B$404,MATCH(설명!H329,명칭정리!$F$2:$F$404,0)),"")</f>
        <v/>
      </c>
      <c r="E329" s="9" t="str">
        <f>IFERROR(INDEX(명칭정리!$A$2:$A$404,MATCH(설명!D329,명칭정리!$B$2:$B$404,0)),"")</f>
        <v/>
      </c>
      <c r="G329" s="2" t="s">
        <v>1200</v>
      </c>
      <c r="H329" s="2" t="str">
        <f t="shared" si="5"/>
        <v>327대구</v>
      </c>
    </row>
    <row r="330" spans="4:8">
      <c r="D330" s="9" t="str">
        <f>IFERROR(INDEX(명칭정리!$B$2:$B$404,MATCH(설명!H330,명칭정리!$F$2:$F$404,0)),"")</f>
        <v/>
      </c>
      <c r="E330" s="9" t="str">
        <f>IFERROR(INDEX(명칭정리!$A$2:$A$404,MATCH(설명!D330,명칭정리!$B$2:$B$404,0)),"")</f>
        <v/>
      </c>
      <c r="G330" s="2" t="s">
        <v>1201</v>
      </c>
      <c r="H330" s="2" t="str">
        <f t="shared" si="5"/>
        <v>328대구</v>
      </c>
    </row>
    <row r="331" spans="4:8">
      <c r="D331" s="9" t="str">
        <f>IFERROR(INDEX(명칭정리!$B$2:$B$404,MATCH(설명!H331,명칭정리!$F$2:$F$404,0)),"")</f>
        <v/>
      </c>
      <c r="E331" s="9" t="str">
        <f>IFERROR(INDEX(명칭정리!$A$2:$A$404,MATCH(설명!D331,명칭정리!$B$2:$B$404,0)),"")</f>
        <v/>
      </c>
      <c r="G331" s="2" t="s">
        <v>1202</v>
      </c>
      <c r="H331" s="2" t="str">
        <f t="shared" si="5"/>
        <v>329대구</v>
      </c>
    </row>
    <row r="332" spans="4:8">
      <c r="D332" s="9" t="str">
        <f>IFERROR(INDEX(명칭정리!$B$2:$B$404,MATCH(설명!H332,명칭정리!$F$2:$F$404,0)),"")</f>
        <v/>
      </c>
      <c r="E332" s="9" t="str">
        <f>IFERROR(INDEX(명칭정리!$A$2:$A$404,MATCH(설명!D332,명칭정리!$B$2:$B$404,0)),"")</f>
        <v/>
      </c>
      <c r="G332" s="2" t="s">
        <v>1203</v>
      </c>
      <c r="H332" s="2" t="str">
        <f t="shared" si="5"/>
        <v>330대구</v>
      </c>
    </row>
    <row r="333" spans="4:8">
      <c r="D333" s="9" t="str">
        <f>IFERROR(INDEX(명칭정리!$B$2:$B$404,MATCH(설명!H333,명칭정리!$F$2:$F$404,0)),"")</f>
        <v/>
      </c>
      <c r="E333" s="9" t="str">
        <f>IFERROR(INDEX(명칭정리!$A$2:$A$404,MATCH(설명!D333,명칭정리!$B$2:$B$404,0)),"")</f>
        <v/>
      </c>
      <c r="G333" s="2" t="s">
        <v>1204</v>
      </c>
      <c r="H333" s="2" t="str">
        <f t="shared" si="5"/>
        <v>331대구</v>
      </c>
    </row>
    <row r="334" spans="4:8">
      <c r="D334" s="9" t="str">
        <f>IFERROR(INDEX(명칭정리!$B$2:$B$404,MATCH(설명!H334,명칭정리!$F$2:$F$404,0)),"")</f>
        <v/>
      </c>
      <c r="E334" s="9" t="str">
        <f>IFERROR(INDEX(명칭정리!$A$2:$A$404,MATCH(설명!D334,명칭정리!$B$2:$B$404,0)),"")</f>
        <v/>
      </c>
      <c r="G334" s="2" t="s">
        <v>1205</v>
      </c>
      <c r="H334" s="2" t="str">
        <f t="shared" si="5"/>
        <v>332대구</v>
      </c>
    </row>
    <row r="335" spans="4:8">
      <c r="D335" s="9" t="str">
        <f>IFERROR(INDEX(명칭정리!$B$2:$B$404,MATCH(설명!H335,명칭정리!$F$2:$F$404,0)),"")</f>
        <v/>
      </c>
      <c r="E335" s="9" t="str">
        <f>IFERROR(INDEX(명칭정리!$A$2:$A$404,MATCH(설명!D335,명칭정리!$B$2:$B$404,0)),"")</f>
        <v/>
      </c>
      <c r="G335" s="2" t="s">
        <v>1206</v>
      </c>
      <c r="H335" s="2" t="str">
        <f t="shared" si="5"/>
        <v>333대구</v>
      </c>
    </row>
    <row r="336" spans="4:8">
      <c r="D336" s="9" t="str">
        <f>IFERROR(INDEX(명칭정리!$B$2:$B$404,MATCH(설명!H336,명칭정리!$F$2:$F$404,0)),"")</f>
        <v/>
      </c>
      <c r="E336" s="9" t="str">
        <f>IFERROR(INDEX(명칭정리!$A$2:$A$404,MATCH(설명!D336,명칭정리!$B$2:$B$404,0)),"")</f>
        <v/>
      </c>
      <c r="G336" s="2" t="s">
        <v>1207</v>
      </c>
      <c r="H336" s="2" t="str">
        <f t="shared" si="5"/>
        <v>334대구</v>
      </c>
    </row>
    <row r="337" spans="4:8">
      <c r="D337" s="9" t="str">
        <f>IFERROR(INDEX(명칭정리!$B$2:$B$404,MATCH(설명!H337,명칭정리!$F$2:$F$404,0)),"")</f>
        <v/>
      </c>
      <c r="E337" s="9" t="str">
        <f>IFERROR(INDEX(명칭정리!$A$2:$A$404,MATCH(설명!D337,명칭정리!$B$2:$B$404,0)),"")</f>
        <v/>
      </c>
      <c r="G337" s="2" t="s">
        <v>1208</v>
      </c>
      <c r="H337" s="2" t="str">
        <f t="shared" si="5"/>
        <v>335대구</v>
      </c>
    </row>
    <row r="338" spans="4:8">
      <c r="D338" s="9" t="str">
        <f>IFERROR(INDEX(명칭정리!$B$2:$B$404,MATCH(설명!H338,명칭정리!$F$2:$F$404,0)),"")</f>
        <v/>
      </c>
      <c r="E338" s="9" t="str">
        <f>IFERROR(INDEX(명칭정리!$A$2:$A$404,MATCH(설명!D338,명칭정리!$B$2:$B$404,0)),"")</f>
        <v/>
      </c>
      <c r="G338" s="2" t="s">
        <v>1209</v>
      </c>
      <c r="H338" s="2" t="str">
        <f t="shared" si="5"/>
        <v>336대구</v>
      </c>
    </row>
    <row r="339" spans="4:8">
      <c r="D339" s="9" t="str">
        <f>IFERROR(INDEX(명칭정리!$B$2:$B$404,MATCH(설명!H339,명칭정리!$F$2:$F$404,0)),"")</f>
        <v/>
      </c>
      <c r="E339" s="9" t="str">
        <f>IFERROR(INDEX(명칭정리!$A$2:$A$404,MATCH(설명!D339,명칭정리!$B$2:$B$404,0)),"")</f>
        <v/>
      </c>
      <c r="G339" s="2" t="s">
        <v>1210</v>
      </c>
      <c r="H339" s="2" t="str">
        <f t="shared" si="5"/>
        <v>337대구</v>
      </c>
    </row>
    <row r="340" spans="4:8">
      <c r="D340" s="9" t="str">
        <f>IFERROR(INDEX(명칭정리!$B$2:$B$404,MATCH(설명!H340,명칭정리!$F$2:$F$404,0)),"")</f>
        <v/>
      </c>
      <c r="E340" s="9" t="str">
        <f>IFERROR(INDEX(명칭정리!$A$2:$A$404,MATCH(설명!D340,명칭정리!$B$2:$B$404,0)),"")</f>
        <v/>
      </c>
      <c r="G340" s="2" t="s">
        <v>1211</v>
      </c>
      <c r="H340" s="2" t="str">
        <f t="shared" si="5"/>
        <v>338대구</v>
      </c>
    </row>
    <row r="341" spans="4:8">
      <c r="D341" s="9" t="str">
        <f>IFERROR(INDEX(명칭정리!$B$2:$B$404,MATCH(설명!H341,명칭정리!$F$2:$F$404,0)),"")</f>
        <v/>
      </c>
      <c r="E341" s="9" t="str">
        <f>IFERROR(INDEX(명칭정리!$A$2:$A$404,MATCH(설명!D341,명칭정리!$B$2:$B$404,0)),"")</f>
        <v/>
      </c>
      <c r="G341" s="2" t="s">
        <v>1212</v>
      </c>
      <c r="H341" s="2" t="str">
        <f t="shared" si="5"/>
        <v>339대구</v>
      </c>
    </row>
    <row r="342" spans="4:8">
      <c r="D342" s="9" t="str">
        <f>IFERROR(INDEX(명칭정리!$B$2:$B$404,MATCH(설명!H342,명칭정리!$F$2:$F$404,0)),"")</f>
        <v/>
      </c>
      <c r="E342" s="9" t="str">
        <f>IFERROR(INDEX(명칭정리!$A$2:$A$404,MATCH(설명!D342,명칭정리!$B$2:$B$404,0)),"")</f>
        <v/>
      </c>
      <c r="G342" s="2" t="s">
        <v>1213</v>
      </c>
      <c r="H342" s="2" t="str">
        <f t="shared" si="5"/>
        <v>340대구</v>
      </c>
    </row>
    <row r="343" spans="4:8">
      <c r="D343" s="9" t="str">
        <f>IFERROR(INDEX(명칭정리!$B$2:$B$404,MATCH(설명!H343,명칭정리!$F$2:$F$404,0)),"")</f>
        <v/>
      </c>
      <c r="E343" s="9" t="str">
        <f>IFERROR(INDEX(명칭정리!$A$2:$A$404,MATCH(설명!D343,명칭정리!$B$2:$B$404,0)),"")</f>
        <v/>
      </c>
      <c r="G343" s="2" t="s">
        <v>1214</v>
      </c>
      <c r="H343" s="2" t="str">
        <f t="shared" si="5"/>
        <v>341대구</v>
      </c>
    </row>
    <row r="344" spans="4:8">
      <c r="D344" s="9" t="str">
        <f>IFERROR(INDEX(명칭정리!$B$2:$B$404,MATCH(설명!H344,명칭정리!$F$2:$F$404,0)),"")</f>
        <v/>
      </c>
      <c r="E344" s="9" t="str">
        <f>IFERROR(INDEX(명칭정리!$A$2:$A$404,MATCH(설명!D344,명칭정리!$B$2:$B$404,0)),"")</f>
        <v/>
      </c>
      <c r="G344" s="2" t="s">
        <v>1215</v>
      </c>
      <c r="H344" s="2" t="str">
        <f t="shared" si="5"/>
        <v>342대구</v>
      </c>
    </row>
    <row r="345" spans="4:8">
      <c r="D345" s="9" t="str">
        <f>IFERROR(INDEX(명칭정리!$B$2:$B$404,MATCH(설명!H345,명칭정리!$F$2:$F$404,0)),"")</f>
        <v/>
      </c>
      <c r="E345" s="9" t="str">
        <f>IFERROR(INDEX(명칭정리!$A$2:$A$404,MATCH(설명!D345,명칭정리!$B$2:$B$404,0)),"")</f>
        <v/>
      </c>
      <c r="G345" s="2" t="s">
        <v>1216</v>
      </c>
      <c r="H345" s="2" t="str">
        <f t="shared" si="5"/>
        <v>343대구</v>
      </c>
    </row>
    <row r="346" spans="4:8">
      <c r="D346" s="9" t="str">
        <f>IFERROR(INDEX(명칭정리!$B$2:$B$404,MATCH(설명!H346,명칭정리!$F$2:$F$404,0)),"")</f>
        <v/>
      </c>
      <c r="E346" s="9" t="str">
        <f>IFERROR(INDEX(명칭정리!$A$2:$A$404,MATCH(설명!D346,명칭정리!$B$2:$B$404,0)),"")</f>
        <v/>
      </c>
      <c r="G346" s="2" t="s">
        <v>1217</v>
      </c>
      <c r="H346" s="2" t="str">
        <f t="shared" si="5"/>
        <v>344대구</v>
      </c>
    </row>
    <row r="347" spans="4:8">
      <c r="D347" s="9" t="str">
        <f>IFERROR(INDEX(명칭정리!$B$2:$B$404,MATCH(설명!H347,명칭정리!$F$2:$F$404,0)),"")</f>
        <v/>
      </c>
      <c r="E347" s="9" t="str">
        <f>IFERROR(INDEX(명칭정리!$A$2:$A$404,MATCH(설명!D347,명칭정리!$B$2:$B$404,0)),"")</f>
        <v/>
      </c>
      <c r="G347" s="2" t="s">
        <v>1218</v>
      </c>
      <c r="H347" s="2" t="str">
        <f t="shared" si="5"/>
        <v>345대구</v>
      </c>
    </row>
    <row r="348" spans="4:8">
      <c r="D348" s="9" t="str">
        <f>IFERROR(INDEX(명칭정리!$B$2:$B$404,MATCH(설명!H348,명칭정리!$F$2:$F$404,0)),"")</f>
        <v/>
      </c>
      <c r="E348" s="9" t="str">
        <f>IFERROR(INDEX(명칭정리!$A$2:$A$404,MATCH(설명!D348,명칭정리!$B$2:$B$404,0)),"")</f>
        <v/>
      </c>
      <c r="G348" s="2" t="s">
        <v>1219</v>
      </c>
      <c r="H348" s="2" t="str">
        <f t="shared" si="5"/>
        <v>346대구</v>
      </c>
    </row>
    <row r="349" spans="4:8">
      <c r="D349" s="9" t="str">
        <f>IFERROR(INDEX(명칭정리!$B$2:$B$404,MATCH(설명!H349,명칭정리!$F$2:$F$404,0)),"")</f>
        <v/>
      </c>
      <c r="E349" s="9" t="str">
        <f>IFERROR(INDEX(명칭정리!$A$2:$A$404,MATCH(설명!D349,명칭정리!$B$2:$B$404,0)),"")</f>
        <v/>
      </c>
      <c r="G349" s="2" t="s">
        <v>1220</v>
      </c>
      <c r="H349" s="2" t="str">
        <f t="shared" si="5"/>
        <v>347대구</v>
      </c>
    </row>
    <row r="350" spans="4:8">
      <c r="D350" s="9" t="str">
        <f>IFERROR(INDEX(명칭정리!$B$2:$B$404,MATCH(설명!H350,명칭정리!$F$2:$F$404,0)),"")</f>
        <v/>
      </c>
      <c r="E350" s="9" t="str">
        <f>IFERROR(INDEX(명칭정리!$A$2:$A$404,MATCH(설명!D350,명칭정리!$B$2:$B$404,0)),"")</f>
        <v/>
      </c>
      <c r="G350" s="2" t="s">
        <v>1221</v>
      </c>
      <c r="H350" s="2" t="str">
        <f t="shared" si="5"/>
        <v>348대구</v>
      </c>
    </row>
    <row r="351" spans="4:8">
      <c r="D351" s="9" t="str">
        <f>IFERROR(INDEX(명칭정리!$B$2:$B$404,MATCH(설명!H351,명칭정리!$F$2:$F$404,0)),"")</f>
        <v/>
      </c>
      <c r="E351" s="9" t="str">
        <f>IFERROR(INDEX(명칭정리!$A$2:$A$404,MATCH(설명!D351,명칭정리!$B$2:$B$404,0)),"")</f>
        <v/>
      </c>
      <c r="G351" s="2" t="s">
        <v>1222</v>
      </c>
      <c r="H351" s="2" t="str">
        <f t="shared" si="5"/>
        <v>349대구</v>
      </c>
    </row>
    <row r="352" spans="4:8">
      <c r="D352" s="9" t="str">
        <f>IFERROR(INDEX(명칭정리!$B$2:$B$404,MATCH(설명!H352,명칭정리!$F$2:$F$404,0)),"")</f>
        <v/>
      </c>
      <c r="E352" s="9" t="str">
        <f>IFERROR(INDEX(명칭정리!$A$2:$A$404,MATCH(설명!D352,명칭정리!$B$2:$B$404,0)),"")</f>
        <v/>
      </c>
      <c r="G352" s="2" t="s">
        <v>1223</v>
      </c>
      <c r="H352" s="2" t="str">
        <f t="shared" si="5"/>
        <v>350대구</v>
      </c>
    </row>
    <row r="353" spans="4:8">
      <c r="D353" s="9" t="str">
        <f>IFERROR(INDEX(명칭정리!$B$2:$B$404,MATCH(설명!H353,명칭정리!$F$2:$F$404,0)),"")</f>
        <v/>
      </c>
      <c r="E353" s="9" t="str">
        <f>IFERROR(INDEX(명칭정리!$A$2:$A$404,MATCH(설명!D353,명칭정리!$B$2:$B$404,0)),"")</f>
        <v/>
      </c>
      <c r="G353" s="2" t="s">
        <v>1224</v>
      </c>
      <c r="H353" s="2" t="str">
        <f t="shared" si="5"/>
        <v>351대구</v>
      </c>
    </row>
    <row r="354" spans="4:8">
      <c r="D354" s="9" t="str">
        <f>IFERROR(INDEX(명칭정리!$B$2:$B$404,MATCH(설명!H354,명칭정리!$F$2:$F$404,0)),"")</f>
        <v/>
      </c>
      <c r="E354" s="9" t="str">
        <f>IFERROR(INDEX(명칭정리!$A$2:$A$404,MATCH(설명!D354,명칭정리!$B$2:$B$404,0)),"")</f>
        <v/>
      </c>
      <c r="G354" s="2" t="s">
        <v>1225</v>
      </c>
      <c r="H354" s="2" t="str">
        <f t="shared" si="5"/>
        <v>352대구</v>
      </c>
    </row>
    <row r="355" spans="4:8">
      <c r="D355" s="9" t="str">
        <f>IFERROR(INDEX(명칭정리!$B$2:$B$404,MATCH(설명!H355,명칭정리!$F$2:$F$404,0)),"")</f>
        <v/>
      </c>
      <c r="E355" s="9" t="str">
        <f>IFERROR(INDEX(명칭정리!$A$2:$A$404,MATCH(설명!D355,명칭정리!$B$2:$B$404,0)),"")</f>
        <v/>
      </c>
      <c r="G355" s="2" t="s">
        <v>1226</v>
      </c>
      <c r="H355" s="2" t="str">
        <f t="shared" si="5"/>
        <v>353대구</v>
      </c>
    </row>
    <row r="356" spans="4:8">
      <c r="D356" s="9" t="str">
        <f>IFERROR(INDEX(명칭정리!$B$2:$B$404,MATCH(설명!H356,명칭정리!$F$2:$F$404,0)),"")</f>
        <v/>
      </c>
      <c r="E356" s="9" t="str">
        <f>IFERROR(INDEX(명칭정리!$A$2:$A$404,MATCH(설명!D356,명칭정리!$B$2:$B$404,0)),"")</f>
        <v/>
      </c>
      <c r="G356" s="2" t="s">
        <v>1227</v>
      </c>
      <c r="H356" s="2" t="str">
        <f t="shared" si="5"/>
        <v>354대구</v>
      </c>
    </row>
    <row r="357" spans="4:8">
      <c r="D357" s="9" t="str">
        <f>IFERROR(INDEX(명칭정리!$B$2:$B$404,MATCH(설명!H357,명칭정리!$F$2:$F$404,0)),"")</f>
        <v/>
      </c>
      <c r="E357" s="9" t="str">
        <f>IFERROR(INDEX(명칭정리!$A$2:$A$404,MATCH(설명!D357,명칭정리!$B$2:$B$404,0)),"")</f>
        <v/>
      </c>
      <c r="G357" s="2" t="s">
        <v>1228</v>
      </c>
      <c r="H357" s="2" t="str">
        <f t="shared" si="5"/>
        <v>355대구</v>
      </c>
    </row>
    <row r="358" spans="4:8">
      <c r="D358" s="9" t="str">
        <f>IFERROR(INDEX(명칭정리!$B$2:$B$404,MATCH(설명!H358,명칭정리!$F$2:$F$404,0)),"")</f>
        <v/>
      </c>
      <c r="E358" s="9" t="str">
        <f>IFERROR(INDEX(명칭정리!$A$2:$A$404,MATCH(설명!D358,명칭정리!$B$2:$B$404,0)),"")</f>
        <v/>
      </c>
      <c r="G358" s="2" t="s">
        <v>1229</v>
      </c>
      <c r="H358" s="2" t="str">
        <f t="shared" si="5"/>
        <v>356대구</v>
      </c>
    </row>
    <row r="359" spans="4:8">
      <c r="D359" s="9" t="str">
        <f>IFERROR(INDEX(명칭정리!$B$2:$B$404,MATCH(설명!H359,명칭정리!$F$2:$F$404,0)),"")</f>
        <v/>
      </c>
      <c r="E359" s="9" t="str">
        <f>IFERROR(INDEX(명칭정리!$A$2:$A$404,MATCH(설명!D359,명칭정리!$B$2:$B$404,0)),"")</f>
        <v/>
      </c>
      <c r="G359" s="2" t="s">
        <v>1230</v>
      </c>
      <c r="H359" s="2" t="str">
        <f t="shared" si="5"/>
        <v>357대구</v>
      </c>
    </row>
    <row r="360" spans="4:8">
      <c r="D360" s="9" t="str">
        <f>IFERROR(INDEX(명칭정리!$B$2:$B$404,MATCH(설명!H360,명칭정리!$F$2:$F$404,0)),"")</f>
        <v/>
      </c>
      <c r="E360" s="9" t="str">
        <f>IFERROR(INDEX(명칭정리!$A$2:$A$404,MATCH(설명!D360,명칭정리!$B$2:$B$404,0)),"")</f>
        <v/>
      </c>
      <c r="G360" s="2" t="s">
        <v>1231</v>
      </c>
      <c r="H360" s="2" t="str">
        <f t="shared" si="5"/>
        <v>358대구</v>
      </c>
    </row>
    <row r="361" spans="4:8">
      <c r="D361" s="9" t="str">
        <f>IFERROR(INDEX(명칭정리!$B$2:$B$404,MATCH(설명!H361,명칭정리!$F$2:$F$404,0)),"")</f>
        <v/>
      </c>
      <c r="E361" s="9" t="str">
        <f>IFERROR(INDEX(명칭정리!$A$2:$A$404,MATCH(설명!D361,명칭정리!$B$2:$B$404,0)),"")</f>
        <v/>
      </c>
      <c r="G361" s="2" t="s">
        <v>1232</v>
      </c>
      <c r="H361" s="2" t="str">
        <f t="shared" si="5"/>
        <v>359대구</v>
      </c>
    </row>
    <row r="362" spans="4:8">
      <c r="D362" s="9" t="str">
        <f>IFERROR(INDEX(명칭정리!$B$2:$B$404,MATCH(설명!H362,명칭정리!$F$2:$F$404,0)),"")</f>
        <v/>
      </c>
      <c r="E362" s="9" t="str">
        <f>IFERROR(INDEX(명칭정리!$A$2:$A$404,MATCH(설명!D362,명칭정리!$B$2:$B$404,0)),"")</f>
        <v/>
      </c>
      <c r="G362" s="2" t="s">
        <v>1233</v>
      </c>
      <c r="H362" s="2" t="str">
        <f t="shared" si="5"/>
        <v>360대구</v>
      </c>
    </row>
    <row r="363" spans="4:8">
      <c r="D363" s="9" t="str">
        <f>IFERROR(INDEX(명칭정리!$B$2:$B$404,MATCH(설명!H363,명칭정리!$F$2:$F$404,0)),"")</f>
        <v/>
      </c>
      <c r="E363" s="9" t="str">
        <f>IFERROR(INDEX(명칭정리!$A$2:$A$404,MATCH(설명!D363,명칭정리!$B$2:$B$404,0)),"")</f>
        <v/>
      </c>
      <c r="G363" s="2" t="s">
        <v>1234</v>
      </c>
      <c r="H363" s="2" t="str">
        <f t="shared" si="5"/>
        <v>361대구</v>
      </c>
    </row>
    <row r="364" spans="4:8">
      <c r="D364" s="9" t="str">
        <f>IFERROR(INDEX(명칭정리!$B$2:$B$404,MATCH(설명!H364,명칭정리!$F$2:$F$404,0)),"")</f>
        <v/>
      </c>
      <c r="E364" s="9" t="str">
        <f>IFERROR(INDEX(명칭정리!$A$2:$A$404,MATCH(설명!D364,명칭정리!$B$2:$B$404,0)),"")</f>
        <v/>
      </c>
      <c r="G364" s="2" t="s">
        <v>1235</v>
      </c>
      <c r="H364" s="2" t="str">
        <f t="shared" si="5"/>
        <v>362대구</v>
      </c>
    </row>
    <row r="365" spans="4:8">
      <c r="D365" s="9" t="str">
        <f>IFERROR(INDEX(명칭정리!$B$2:$B$404,MATCH(설명!H365,명칭정리!$F$2:$F$404,0)),"")</f>
        <v/>
      </c>
      <c r="E365" s="9" t="str">
        <f>IFERROR(INDEX(명칭정리!$A$2:$A$404,MATCH(설명!D365,명칭정리!$B$2:$B$404,0)),"")</f>
        <v/>
      </c>
      <c r="G365" s="2" t="s">
        <v>1236</v>
      </c>
      <c r="H365" s="2" t="str">
        <f t="shared" si="5"/>
        <v>363대구</v>
      </c>
    </row>
    <row r="366" spans="4:8">
      <c r="D366" s="9" t="str">
        <f>IFERROR(INDEX(명칭정리!$B$2:$B$404,MATCH(설명!H366,명칭정리!$F$2:$F$404,0)),"")</f>
        <v/>
      </c>
      <c r="E366" s="9" t="str">
        <f>IFERROR(INDEX(명칭정리!$A$2:$A$404,MATCH(설명!D366,명칭정리!$B$2:$B$404,0)),"")</f>
        <v/>
      </c>
      <c r="G366" s="2" t="s">
        <v>1237</v>
      </c>
      <c r="H366" s="2" t="str">
        <f t="shared" si="5"/>
        <v>364대구</v>
      </c>
    </row>
    <row r="367" spans="4:8">
      <c r="D367" s="9" t="str">
        <f>IFERROR(INDEX(명칭정리!$B$2:$B$404,MATCH(설명!H367,명칭정리!$F$2:$F$404,0)),"")</f>
        <v/>
      </c>
      <c r="E367" s="9" t="str">
        <f>IFERROR(INDEX(명칭정리!$A$2:$A$404,MATCH(설명!D367,명칭정리!$B$2:$B$404,0)),"")</f>
        <v/>
      </c>
      <c r="G367" s="2" t="s">
        <v>1238</v>
      </c>
      <c r="H367" s="2" t="str">
        <f t="shared" si="5"/>
        <v>365대구</v>
      </c>
    </row>
    <row r="368" spans="4:8">
      <c r="D368" s="9" t="str">
        <f>IFERROR(INDEX(명칭정리!$B$2:$B$404,MATCH(설명!H368,명칭정리!$F$2:$F$404,0)),"")</f>
        <v/>
      </c>
      <c r="E368" s="9" t="str">
        <f>IFERROR(INDEX(명칭정리!$A$2:$A$404,MATCH(설명!D368,명칭정리!$B$2:$B$404,0)),"")</f>
        <v/>
      </c>
      <c r="G368" s="2" t="s">
        <v>1239</v>
      </c>
      <c r="H368" s="2" t="str">
        <f t="shared" si="5"/>
        <v>366대구</v>
      </c>
    </row>
    <row r="369" spans="4:8">
      <c r="D369" s="9" t="str">
        <f>IFERROR(INDEX(명칭정리!$B$2:$B$404,MATCH(설명!H369,명칭정리!$F$2:$F$404,0)),"")</f>
        <v/>
      </c>
      <c r="E369" s="9" t="str">
        <f>IFERROR(INDEX(명칭정리!$A$2:$A$404,MATCH(설명!D369,명칭정리!$B$2:$B$404,0)),"")</f>
        <v/>
      </c>
      <c r="G369" s="2" t="s">
        <v>1240</v>
      </c>
      <c r="H369" s="2" t="str">
        <f t="shared" si="5"/>
        <v>367대구</v>
      </c>
    </row>
    <row r="370" spans="4:8">
      <c r="D370" s="9" t="str">
        <f>IFERROR(INDEX(명칭정리!$B$2:$B$404,MATCH(설명!H370,명칭정리!$F$2:$F$404,0)),"")</f>
        <v/>
      </c>
      <c r="E370" s="9" t="str">
        <f>IFERROR(INDEX(명칭정리!$A$2:$A$404,MATCH(설명!D370,명칭정리!$B$2:$B$404,0)),"")</f>
        <v/>
      </c>
      <c r="G370" s="2" t="s">
        <v>1241</v>
      </c>
      <c r="H370" s="2" t="str">
        <f t="shared" si="5"/>
        <v>368대구</v>
      </c>
    </row>
    <row r="371" spans="4:8">
      <c r="D371" s="9" t="str">
        <f>IFERROR(INDEX(명칭정리!$B$2:$B$404,MATCH(설명!H371,명칭정리!$F$2:$F$404,0)),"")</f>
        <v/>
      </c>
      <c r="E371" s="9" t="str">
        <f>IFERROR(INDEX(명칭정리!$A$2:$A$404,MATCH(설명!D371,명칭정리!$B$2:$B$404,0)),"")</f>
        <v/>
      </c>
      <c r="G371" s="2" t="s">
        <v>1242</v>
      </c>
      <c r="H371" s="2" t="str">
        <f t="shared" si="5"/>
        <v>369대구</v>
      </c>
    </row>
    <row r="372" spans="4:8">
      <c r="D372" s="9" t="str">
        <f>IFERROR(INDEX(명칭정리!$B$2:$B$404,MATCH(설명!H372,명칭정리!$F$2:$F$404,0)),"")</f>
        <v/>
      </c>
      <c r="E372" s="9" t="str">
        <f>IFERROR(INDEX(명칭정리!$A$2:$A$404,MATCH(설명!D372,명칭정리!$B$2:$B$404,0)),"")</f>
        <v/>
      </c>
      <c r="G372" s="2" t="s">
        <v>1243</v>
      </c>
      <c r="H372" s="2" t="str">
        <f t="shared" si="5"/>
        <v>370대구</v>
      </c>
    </row>
    <row r="373" spans="4:8">
      <c r="D373" s="9" t="str">
        <f>IFERROR(INDEX(명칭정리!$B$2:$B$404,MATCH(설명!H373,명칭정리!$F$2:$F$404,0)),"")</f>
        <v/>
      </c>
      <c r="E373" s="9" t="str">
        <f>IFERROR(INDEX(명칭정리!$A$2:$A$404,MATCH(설명!D373,명칭정리!$B$2:$B$404,0)),"")</f>
        <v/>
      </c>
      <c r="G373" s="2" t="s">
        <v>1244</v>
      </c>
      <c r="H373" s="2" t="str">
        <f t="shared" si="5"/>
        <v>371대구</v>
      </c>
    </row>
    <row r="374" spans="4:8">
      <c r="D374" s="9" t="str">
        <f>IFERROR(INDEX(명칭정리!$B$2:$B$404,MATCH(설명!H374,명칭정리!$F$2:$F$404,0)),"")</f>
        <v/>
      </c>
      <c r="E374" s="9" t="str">
        <f>IFERROR(INDEX(명칭정리!$A$2:$A$404,MATCH(설명!D374,명칭정리!$B$2:$B$404,0)),"")</f>
        <v/>
      </c>
      <c r="G374" s="2" t="s">
        <v>1245</v>
      </c>
      <c r="H374" s="2" t="str">
        <f t="shared" si="5"/>
        <v>372대구</v>
      </c>
    </row>
    <row r="375" spans="4:8">
      <c r="D375" s="9" t="str">
        <f>IFERROR(INDEX(명칭정리!$B$2:$B$404,MATCH(설명!H375,명칭정리!$F$2:$F$404,0)),"")</f>
        <v/>
      </c>
      <c r="E375" s="9" t="str">
        <f>IFERROR(INDEX(명칭정리!$A$2:$A$404,MATCH(설명!D375,명칭정리!$B$2:$B$404,0)),"")</f>
        <v/>
      </c>
      <c r="G375" s="2" t="s">
        <v>1246</v>
      </c>
      <c r="H375" s="2" t="str">
        <f t="shared" si="5"/>
        <v>373대구</v>
      </c>
    </row>
    <row r="376" spans="4:8">
      <c r="D376" s="9" t="str">
        <f>IFERROR(INDEX(명칭정리!$B$2:$B$404,MATCH(설명!H376,명칭정리!$F$2:$F$404,0)),"")</f>
        <v/>
      </c>
      <c r="E376" s="9" t="str">
        <f>IFERROR(INDEX(명칭정리!$A$2:$A$404,MATCH(설명!D376,명칭정리!$B$2:$B$404,0)),"")</f>
        <v/>
      </c>
      <c r="G376" s="2" t="s">
        <v>1247</v>
      </c>
      <c r="H376" s="2" t="str">
        <f t="shared" si="5"/>
        <v>374대구</v>
      </c>
    </row>
    <row r="377" spans="4:8">
      <c r="D377" s="9" t="str">
        <f>IFERROR(INDEX(명칭정리!$B$2:$B$404,MATCH(설명!H377,명칭정리!$F$2:$F$404,0)),"")</f>
        <v/>
      </c>
      <c r="E377" s="9" t="str">
        <f>IFERROR(INDEX(명칭정리!$A$2:$A$404,MATCH(설명!D377,명칭정리!$B$2:$B$404,0)),"")</f>
        <v/>
      </c>
      <c r="G377" s="2" t="s">
        <v>1248</v>
      </c>
      <c r="H377" s="2" t="str">
        <f t="shared" si="5"/>
        <v>375대구</v>
      </c>
    </row>
    <row r="378" spans="4:8">
      <c r="D378" s="9" t="str">
        <f>IFERROR(INDEX(명칭정리!$B$2:$B$404,MATCH(설명!H378,명칭정리!$F$2:$F$404,0)),"")</f>
        <v/>
      </c>
      <c r="E378" s="9" t="str">
        <f>IFERROR(INDEX(명칭정리!$A$2:$A$404,MATCH(설명!D378,명칭정리!$B$2:$B$404,0)),"")</f>
        <v/>
      </c>
      <c r="G378" s="2" t="s">
        <v>1249</v>
      </c>
      <c r="H378" s="2" t="str">
        <f t="shared" si="5"/>
        <v>376대구</v>
      </c>
    </row>
    <row r="379" spans="4:8">
      <c r="D379" s="9" t="str">
        <f>IFERROR(INDEX(명칭정리!$B$2:$B$404,MATCH(설명!H379,명칭정리!$F$2:$F$404,0)),"")</f>
        <v/>
      </c>
      <c r="E379" s="9" t="str">
        <f>IFERROR(INDEX(명칭정리!$A$2:$A$404,MATCH(설명!D379,명칭정리!$B$2:$B$404,0)),"")</f>
        <v/>
      </c>
      <c r="G379" s="2" t="s">
        <v>1250</v>
      </c>
      <c r="H379" s="2" t="str">
        <f t="shared" si="5"/>
        <v>377대구</v>
      </c>
    </row>
    <row r="380" spans="4:8">
      <c r="D380" s="9" t="str">
        <f>IFERROR(INDEX(명칭정리!$B$2:$B$404,MATCH(설명!H380,명칭정리!$F$2:$F$404,0)),"")</f>
        <v/>
      </c>
      <c r="E380" s="9" t="str">
        <f>IFERROR(INDEX(명칭정리!$A$2:$A$404,MATCH(설명!D380,명칭정리!$B$2:$B$404,0)),"")</f>
        <v/>
      </c>
      <c r="G380" s="2" t="s">
        <v>1251</v>
      </c>
      <c r="H380" s="2" t="str">
        <f t="shared" si="5"/>
        <v>378대구</v>
      </c>
    </row>
    <row r="381" spans="4:8">
      <c r="D381" s="9" t="str">
        <f>IFERROR(INDEX(명칭정리!$B$2:$B$404,MATCH(설명!H381,명칭정리!$F$2:$F$404,0)),"")</f>
        <v/>
      </c>
      <c r="E381" s="9" t="str">
        <f>IFERROR(INDEX(명칭정리!$A$2:$A$404,MATCH(설명!D381,명칭정리!$B$2:$B$404,0)),"")</f>
        <v/>
      </c>
      <c r="G381" s="2" t="s">
        <v>1252</v>
      </c>
      <c r="H381" s="2" t="str">
        <f t="shared" si="5"/>
        <v>379대구</v>
      </c>
    </row>
    <row r="382" spans="4:8">
      <c r="D382" s="9" t="str">
        <f>IFERROR(INDEX(명칭정리!$B$2:$B$404,MATCH(설명!H382,명칭정리!$F$2:$F$404,0)),"")</f>
        <v/>
      </c>
      <c r="E382" s="9" t="str">
        <f>IFERROR(INDEX(명칭정리!$A$2:$A$404,MATCH(설명!D382,명칭정리!$B$2:$B$404,0)),"")</f>
        <v/>
      </c>
      <c r="G382" s="2" t="s">
        <v>1253</v>
      </c>
      <c r="H382" s="2" t="str">
        <f t="shared" si="5"/>
        <v>380대구</v>
      </c>
    </row>
    <row r="383" spans="4:8">
      <c r="D383" s="9" t="str">
        <f>IFERROR(INDEX(명칭정리!$B$2:$B$404,MATCH(설명!H383,명칭정리!$F$2:$F$404,0)),"")</f>
        <v/>
      </c>
      <c r="E383" s="9" t="str">
        <f>IFERROR(INDEX(명칭정리!$A$2:$A$404,MATCH(설명!D383,명칭정리!$B$2:$B$404,0)),"")</f>
        <v/>
      </c>
      <c r="G383" s="2" t="s">
        <v>1254</v>
      </c>
      <c r="H383" s="2" t="str">
        <f t="shared" si="5"/>
        <v>381대구</v>
      </c>
    </row>
    <row r="384" spans="4:8">
      <c r="D384" s="9" t="str">
        <f>IFERROR(INDEX(명칭정리!$B$2:$B$404,MATCH(설명!H384,명칭정리!$F$2:$F$404,0)),"")</f>
        <v/>
      </c>
      <c r="E384" s="9" t="str">
        <f>IFERROR(INDEX(명칭정리!$A$2:$A$404,MATCH(설명!D384,명칭정리!$B$2:$B$404,0)),"")</f>
        <v/>
      </c>
      <c r="G384" s="2" t="s">
        <v>1255</v>
      </c>
      <c r="H384" s="2" t="str">
        <f t="shared" si="5"/>
        <v>382대구</v>
      </c>
    </row>
    <row r="385" spans="4:8">
      <c r="D385" s="9" t="str">
        <f>IFERROR(INDEX(명칭정리!$B$2:$B$404,MATCH(설명!H385,명칭정리!$F$2:$F$404,0)),"")</f>
        <v/>
      </c>
      <c r="E385" s="9" t="str">
        <f>IFERROR(INDEX(명칭정리!$A$2:$A$404,MATCH(설명!D385,명칭정리!$B$2:$B$404,0)),"")</f>
        <v/>
      </c>
      <c r="G385" s="2" t="s">
        <v>1256</v>
      </c>
      <c r="H385" s="2" t="str">
        <f t="shared" si="5"/>
        <v>383대구</v>
      </c>
    </row>
    <row r="386" spans="4:8">
      <c r="D386" s="9" t="str">
        <f>IFERROR(INDEX(명칭정리!$B$2:$B$404,MATCH(설명!H386,명칭정리!$F$2:$F$404,0)),"")</f>
        <v/>
      </c>
      <c r="E386" s="9" t="str">
        <f>IFERROR(INDEX(명칭정리!$A$2:$A$404,MATCH(설명!D386,명칭정리!$B$2:$B$404,0)),"")</f>
        <v/>
      </c>
      <c r="G386" s="2" t="s">
        <v>1257</v>
      </c>
      <c r="H386" s="2" t="str">
        <f t="shared" si="5"/>
        <v>384대구</v>
      </c>
    </row>
    <row r="387" spans="4:8">
      <c r="D387" s="9" t="str">
        <f>IFERROR(INDEX(명칭정리!$B$2:$B$404,MATCH(설명!H387,명칭정리!$F$2:$F$404,0)),"")</f>
        <v/>
      </c>
      <c r="E387" s="9" t="str">
        <f>IFERROR(INDEX(명칭정리!$A$2:$A$404,MATCH(설명!D387,명칭정리!$B$2:$B$404,0)),"")</f>
        <v/>
      </c>
      <c r="G387" s="2" t="s">
        <v>1258</v>
      </c>
      <c r="H387" s="2" t="str">
        <f t="shared" si="5"/>
        <v>385대구</v>
      </c>
    </row>
    <row r="388" spans="4:8">
      <c r="D388" s="9" t="str">
        <f>IFERROR(INDEX(명칭정리!$B$2:$B$404,MATCH(설명!H388,명칭정리!$F$2:$F$404,0)),"")</f>
        <v/>
      </c>
      <c r="E388" s="9" t="str">
        <f>IFERROR(INDEX(명칭정리!$A$2:$A$404,MATCH(설명!D388,명칭정리!$B$2:$B$404,0)),"")</f>
        <v/>
      </c>
      <c r="G388" s="2" t="s">
        <v>1259</v>
      </c>
      <c r="H388" s="2" t="str">
        <f t="shared" ref="H388:H420" si="6">G388&amp;$E$1</f>
        <v>386대구</v>
      </c>
    </row>
    <row r="389" spans="4:8">
      <c r="D389" s="9" t="str">
        <f>IFERROR(INDEX(명칭정리!$B$2:$B$404,MATCH(설명!H389,명칭정리!$F$2:$F$404,0)),"")</f>
        <v/>
      </c>
      <c r="E389" s="9" t="str">
        <f>IFERROR(INDEX(명칭정리!$A$2:$A$404,MATCH(설명!D389,명칭정리!$B$2:$B$404,0)),"")</f>
        <v/>
      </c>
      <c r="G389" s="2" t="s">
        <v>1260</v>
      </c>
      <c r="H389" s="2" t="str">
        <f t="shared" si="6"/>
        <v>387대구</v>
      </c>
    </row>
    <row r="390" spans="4:8">
      <c r="D390" s="9" t="str">
        <f>IFERROR(INDEX(명칭정리!$B$2:$B$404,MATCH(설명!H390,명칭정리!$F$2:$F$404,0)),"")</f>
        <v/>
      </c>
      <c r="E390" s="9" t="str">
        <f>IFERROR(INDEX(명칭정리!$A$2:$A$404,MATCH(설명!D390,명칭정리!$B$2:$B$404,0)),"")</f>
        <v/>
      </c>
      <c r="G390" s="2" t="s">
        <v>1261</v>
      </c>
      <c r="H390" s="2" t="str">
        <f t="shared" si="6"/>
        <v>388대구</v>
      </c>
    </row>
    <row r="391" spans="4:8">
      <c r="D391" s="9" t="str">
        <f>IFERROR(INDEX(명칭정리!$B$2:$B$404,MATCH(설명!H391,명칭정리!$F$2:$F$404,0)),"")</f>
        <v/>
      </c>
      <c r="E391" s="9" t="str">
        <f>IFERROR(INDEX(명칭정리!$A$2:$A$404,MATCH(설명!D391,명칭정리!$B$2:$B$404,0)),"")</f>
        <v/>
      </c>
      <c r="G391" s="2" t="s">
        <v>1262</v>
      </c>
      <c r="H391" s="2" t="str">
        <f t="shared" si="6"/>
        <v>389대구</v>
      </c>
    </row>
    <row r="392" spans="4:8">
      <c r="D392" s="9" t="str">
        <f>IFERROR(INDEX(명칭정리!$B$2:$B$404,MATCH(설명!H392,명칭정리!$F$2:$F$404,0)),"")</f>
        <v/>
      </c>
      <c r="E392" s="9" t="str">
        <f>IFERROR(INDEX(명칭정리!$A$2:$A$404,MATCH(설명!D392,명칭정리!$B$2:$B$404,0)),"")</f>
        <v/>
      </c>
      <c r="G392" s="2" t="s">
        <v>1263</v>
      </c>
      <c r="H392" s="2" t="str">
        <f t="shared" si="6"/>
        <v>390대구</v>
      </c>
    </row>
    <row r="393" spans="4:8">
      <c r="D393" s="9" t="str">
        <f>IFERROR(INDEX(명칭정리!$B$2:$B$404,MATCH(설명!H393,명칭정리!$F$2:$F$404,0)),"")</f>
        <v/>
      </c>
      <c r="E393" s="9" t="str">
        <f>IFERROR(INDEX(명칭정리!$A$2:$A$404,MATCH(설명!D393,명칭정리!$B$2:$B$404,0)),"")</f>
        <v/>
      </c>
      <c r="G393" s="2" t="s">
        <v>1264</v>
      </c>
      <c r="H393" s="2" t="str">
        <f t="shared" si="6"/>
        <v>391대구</v>
      </c>
    </row>
    <row r="394" spans="4:8">
      <c r="D394" s="9" t="str">
        <f>IFERROR(INDEX(명칭정리!$B$2:$B$404,MATCH(설명!H394,명칭정리!$F$2:$F$404,0)),"")</f>
        <v/>
      </c>
      <c r="E394" s="9" t="str">
        <f>IFERROR(INDEX(명칭정리!$A$2:$A$404,MATCH(설명!D394,명칭정리!$B$2:$B$404,0)),"")</f>
        <v/>
      </c>
      <c r="G394" s="2" t="s">
        <v>1265</v>
      </c>
      <c r="H394" s="2" t="str">
        <f t="shared" si="6"/>
        <v>392대구</v>
      </c>
    </row>
    <row r="395" spans="4:8">
      <c r="D395" s="9" t="str">
        <f>IFERROR(INDEX(명칭정리!$B$2:$B$404,MATCH(설명!H395,명칭정리!$F$2:$F$404,0)),"")</f>
        <v/>
      </c>
      <c r="E395" s="9" t="str">
        <f>IFERROR(INDEX(명칭정리!$A$2:$A$404,MATCH(설명!D395,명칭정리!$B$2:$B$404,0)),"")</f>
        <v/>
      </c>
      <c r="G395" s="2" t="s">
        <v>1266</v>
      </c>
      <c r="H395" s="2" t="str">
        <f t="shared" si="6"/>
        <v>393대구</v>
      </c>
    </row>
    <row r="396" spans="4:8">
      <c r="D396" s="9" t="str">
        <f>IFERROR(INDEX(명칭정리!$B$2:$B$404,MATCH(설명!H396,명칭정리!$F$2:$F$404,0)),"")</f>
        <v/>
      </c>
      <c r="E396" s="9" t="str">
        <f>IFERROR(INDEX(명칭정리!$A$2:$A$404,MATCH(설명!D396,명칭정리!$B$2:$B$404,0)),"")</f>
        <v/>
      </c>
      <c r="G396" s="2" t="s">
        <v>1267</v>
      </c>
      <c r="H396" s="2" t="str">
        <f t="shared" si="6"/>
        <v>394대구</v>
      </c>
    </row>
    <row r="397" spans="4:8">
      <c r="D397" s="9" t="str">
        <f>IFERROR(INDEX(명칭정리!$B$2:$B$404,MATCH(설명!H397,명칭정리!$F$2:$F$404,0)),"")</f>
        <v/>
      </c>
      <c r="E397" s="9" t="str">
        <f>IFERROR(INDEX(명칭정리!$A$2:$A$404,MATCH(설명!D397,명칭정리!$B$2:$B$404,0)),"")</f>
        <v/>
      </c>
      <c r="G397" s="2" t="s">
        <v>1268</v>
      </c>
      <c r="H397" s="2" t="str">
        <f t="shared" si="6"/>
        <v>395대구</v>
      </c>
    </row>
    <row r="398" spans="4:8">
      <c r="D398" s="9" t="str">
        <f>IFERROR(INDEX(명칭정리!$B$2:$B$404,MATCH(설명!H398,명칭정리!$F$2:$F$404,0)),"")</f>
        <v/>
      </c>
      <c r="E398" s="9" t="str">
        <f>IFERROR(INDEX(명칭정리!$A$2:$A$404,MATCH(설명!D398,명칭정리!$B$2:$B$404,0)),"")</f>
        <v/>
      </c>
      <c r="G398" s="2" t="s">
        <v>1269</v>
      </c>
      <c r="H398" s="2" t="str">
        <f t="shared" si="6"/>
        <v>396대구</v>
      </c>
    </row>
    <row r="399" spans="4:8">
      <c r="D399" s="9" t="str">
        <f>IFERROR(INDEX(명칭정리!$B$2:$B$404,MATCH(설명!H399,명칭정리!$F$2:$F$404,0)),"")</f>
        <v/>
      </c>
      <c r="E399" s="9" t="str">
        <f>IFERROR(INDEX(명칭정리!$A$2:$A$404,MATCH(설명!D399,명칭정리!$B$2:$B$404,0)),"")</f>
        <v/>
      </c>
      <c r="G399" s="2" t="s">
        <v>1270</v>
      </c>
      <c r="H399" s="2" t="str">
        <f t="shared" si="6"/>
        <v>397대구</v>
      </c>
    </row>
    <row r="400" spans="4:8">
      <c r="D400" s="9" t="str">
        <f>IFERROR(INDEX(명칭정리!$B$2:$B$404,MATCH(설명!H400,명칭정리!$F$2:$F$404,0)),"")</f>
        <v/>
      </c>
      <c r="E400" s="9" t="str">
        <f>IFERROR(INDEX(명칭정리!$A$2:$A$404,MATCH(설명!D400,명칭정리!$B$2:$B$404,0)),"")</f>
        <v/>
      </c>
      <c r="G400" s="2" t="s">
        <v>1271</v>
      </c>
      <c r="H400" s="2" t="str">
        <f t="shared" si="6"/>
        <v>398대구</v>
      </c>
    </row>
    <row r="401" spans="4:8">
      <c r="D401" s="9" t="str">
        <f>IFERROR(INDEX(명칭정리!$B$2:$B$404,MATCH(설명!H401,명칭정리!$F$2:$F$404,0)),"")</f>
        <v/>
      </c>
      <c r="E401" s="9" t="str">
        <f>IFERROR(INDEX(명칭정리!$A$2:$A$404,MATCH(설명!D401,명칭정리!$B$2:$B$404,0)),"")</f>
        <v/>
      </c>
      <c r="G401" s="2" t="s">
        <v>1272</v>
      </c>
      <c r="H401" s="2" t="str">
        <f t="shared" si="6"/>
        <v>399대구</v>
      </c>
    </row>
    <row r="402" spans="4:8">
      <c r="D402" s="9" t="str">
        <f>IFERROR(INDEX(명칭정리!$B$2:$B$404,MATCH(설명!H402,명칭정리!$F$2:$F$404,0)),"")</f>
        <v/>
      </c>
      <c r="E402" s="9" t="str">
        <f>IFERROR(INDEX(명칭정리!$A$2:$A$404,MATCH(설명!D402,명칭정리!$B$2:$B$404,0)),"")</f>
        <v/>
      </c>
      <c r="G402" s="2" t="s">
        <v>1273</v>
      </c>
      <c r="H402" s="2" t="str">
        <f t="shared" si="6"/>
        <v>400대구</v>
      </c>
    </row>
    <row r="403" spans="4:8">
      <c r="D403" s="9" t="str">
        <f>IFERROR(INDEX(명칭정리!$B$2:$B$404,MATCH(설명!H403,명칭정리!$F$2:$F$404,0)),"")</f>
        <v/>
      </c>
      <c r="E403" s="9" t="str">
        <f>IFERROR(INDEX(명칭정리!$A$2:$A$404,MATCH(설명!D403,명칭정리!$B$2:$B$404,0)),"")</f>
        <v/>
      </c>
      <c r="G403" s="2" t="s">
        <v>1274</v>
      </c>
      <c r="H403" s="2" t="str">
        <f t="shared" si="6"/>
        <v>401대구</v>
      </c>
    </row>
    <row r="404" spans="4:8">
      <c r="D404" s="9" t="str">
        <f>IFERROR(INDEX(명칭정리!$B$2:$B$404,MATCH(설명!H404,명칭정리!$F$2:$F$404,0)),"")</f>
        <v/>
      </c>
      <c r="E404" s="9" t="str">
        <f>IFERROR(INDEX(명칭정리!$A$2:$A$404,MATCH(설명!D404,명칭정리!$B$2:$B$404,0)),"")</f>
        <v/>
      </c>
      <c r="G404" s="2" t="s">
        <v>1275</v>
      </c>
      <c r="H404" s="2" t="str">
        <f t="shared" si="6"/>
        <v>402대구</v>
      </c>
    </row>
    <row r="405" spans="4:8">
      <c r="D405" s="9" t="str">
        <f>IFERROR(INDEX(명칭정리!$B$2:$B$404,MATCH(설명!H405,명칭정리!$F$2:$F$404,0)),"")</f>
        <v/>
      </c>
      <c r="E405" s="9" t="str">
        <f>IFERROR(INDEX(명칭정리!$A$2:$A$404,MATCH(설명!D405,명칭정리!$B$2:$B$404,0)),"")</f>
        <v/>
      </c>
      <c r="G405" s="2" t="s">
        <v>1276</v>
      </c>
      <c r="H405" s="2" t="str">
        <f t="shared" si="6"/>
        <v>403대구</v>
      </c>
    </row>
    <row r="406" spans="4:8">
      <c r="D406" s="9" t="str">
        <f>IFERROR(INDEX(명칭정리!$B$2:$B$404,MATCH(설명!H406,명칭정리!$F$2:$F$404,0)),"")</f>
        <v/>
      </c>
      <c r="E406" s="9" t="str">
        <f>IFERROR(INDEX(명칭정리!$A$2:$A$404,MATCH(설명!D406,명칭정리!$B$2:$B$404,0)),"")</f>
        <v/>
      </c>
      <c r="G406" s="2" t="s">
        <v>1277</v>
      </c>
      <c r="H406" s="2" t="str">
        <f t="shared" si="6"/>
        <v>404대구</v>
      </c>
    </row>
    <row r="407" spans="4:8">
      <c r="D407" s="9" t="str">
        <f>IFERROR(INDEX(명칭정리!$B$2:$B$404,MATCH(설명!H407,명칭정리!$F$2:$F$404,0)),"")</f>
        <v/>
      </c>
      <c r="E407" s="9" t="str">
        <f>IFERROR(INDEX(명칭정리!$A$2:$A$404,MATCH(설명!D407,명칭정리!$B$2:$B$404,0)),"")</f>
        <v/>
      </c>
      <c r="G407" s="2" t="s">
        <v>1278</v>
      </c>
      <c r="H407" s="2" t="str">
        <f t="shared" si="6"/>
        <v>405대구</v>
      </c>
    </row>
    <row r="408" spans="4:8">
      <c r="D408" s="9" t="str">
        <f>IFERROR(INDEX(명칭정리!$B$2:$B$404,MATCH(설명!H408,명칭정리!$F$2:$F$404,0)),"")</f>
        <v/>
      </c>
      <c r="E408" s="9" t="str">
        <f>IFERROR(INDEX(명칭정리!$A$2:$A$404,MATCH(설명!D408,명칭정리!$B$2:$B$404,0)),"")</f>
        <v/>
      </c>
      <c r="G408" s="2" t="s">
        <v>1279</v>
      </c>
      <c r="H408" s="2" t="str">
        <f t="shared" si="6"/>
        <v>406대구</v>
      </c>
    </row>
    <row r="409" spans="4:8">
      <c r="D409" s="9" t="str">
        <f>IFERROR(INDEX(명칭정리!$B$2:$B$404,MATCH(설명!H409,명칭정리!$F$2:$F$404,0)),"")</f>
        <v/>
      </c>
      <c r="E409" s="9" t="str">
        <f>IFERROR(INDEX(명칭정리!$A$2:$A$404,MATCH(설명!D409,명칭정리!$B$2:$B$404,0)),"")</f>
        <v/>
      </c>
      <c r="G409" s="2" t="s">
        <v>1280</v>
      </c>
      <c r="H409" s="2" t="str">
        <f t="shared" si="6"/>
        <v>407대구</v>
      </c>
    </row>
    <row r="410" spans="4:8">
      <c r="D410" s="9" t="str">
        <f>IFERROR(INDEX(명칭정리!$B$2:$B$404,MATCH(설명!H410,명칭정리!$F$2:$F$404,0)),"")</f>
        <v/>
      </c>
      <c r="E410" s="9" t="str">
        <f>IFERROR(INDEX(명칭정리!$A$2:$A$404,MATCH(설명!D410,명칭정리!$B$2:$B$404,0)),"")</f>
        <v/>
      </c>
      <c r="G410" s="2" t="s">
        <v>1281</v>
      </c>
      <c r="H410" s="2" t="str">
        <f t="shared" si="6"/>
        <v>408대구</v>
      </c>
    </row>
    <row r="411" spans="4:8">
      <c r="D411" s="9" t="str">
        <f>IFERROR(INDEX(명칭정리!$B$2:$B$404,MATCH(설명!H411,명칭정리!$F$2:$F$404,0)),"")</f>
        <v/>
      </c>
      <c r="E411" s="9" t="str">
        <f>IFERROR(INDEX(명칭정리!$A$2:$A$404,MATCH(설명!D411,명칭정리!$B$2:$B$404,0)),"")</f>
        <v/>
      </c>
      <c r="G411" s="2" t="s">
        <v>1282</v>
      </c>
      <c r="H411" s="2" t="str">
        <f t="shared" si="6"/>
        <v>409대구</v>
      </c>
    </row>
    <row r="412" spans="4:8">
      <c r="D412" s="9" t="str">
        <f>IFERROR(INDEX(명칭정리!$B$2:$B$404,MATCH(설명!H412,명칭정리!$F$2:$F$404,0)),"")</f>
        <v/>
      </c>
      <c r="E412" s="9" t="str">
        <f>IFERROR(INDEX(명칭정리!$A$2:$A$404,MATCH(설명!D412,명칭정리!$B$2:$B$404,0)),"")</f>
        <v/>
      </c>
      <c r="G412" s="2" t="s">
        <v>1283</v>
      </c>
      <c r="H412" s="2" t="str">
        <f t="shared" si="6"/>
        <v>410대구</v>
      </c>
    </row>
    <row r="413" spans="4:8">
      <c r="D413" s="9" t="str">
        <f>IFERROR(INDEX(명칭정리!$B$2:$B$404,MATCH(설명!H413,명칭정리!$F$2:$F$404,0)),"")</f>
        <v/>
      </c>
      <c r="E413" s="9" t="str">
        <f>IFERROR(INDEX(명칭정리!$A$2:$A$404,MATCH(설명!D413,명칭정리!$B$2:$B$404,0)),"")</f>
        <v/>
      </c>
      <c r="G413" s="2" t="s">
        <v>1284</v>
      </c>
      <c r="H413" s="2" t="str">
        <f t="shared" si="6"/>
        <v>411대구</v>
      </c>
    </row>
    <row r="414" spans="4:8">
      <c r="D414" s="9" t="str">
        <f>IFERROR(INDEX(명칭정리!$B$2:$B$404,MATCH(설명!H414,명칭정리!$F$2:$F$404,0)),"")</f>
        <v/>
      </c>
      <c r="E414" s="9" t="str">
        <f>IFERROR(INDEX(명칭정리!$A$2:$A$404,MATCH(설명!D414,명칭정리!$B$2:$B$404,0)),"")</f>
        <v/>
      </c>
      <c r="G414" s="2" t="s">
        <v>1285</v>
      </c>
      <c r="H414" s="2" t="str">
        <f t="shared" si="6"/>
        <v>412대구</v>
      </c>
    </row>
    <row r="415" spans="4:8">
      <c r="D415" s="9" t="str">
        <f>IFERROR(INDEX(명칭정리!$B$2:$B$404,MATCH(설명!H415,명칭정리!$F$2:$F$404,0)),"")</f>
        <v/>
      </c>
      <c r="E415" s="9" t="str">
        <f>IFERROR(INDEX(명칭정리!$A$2:$A$404,MATCH(설명!D415,명칭정리!$B$2:$B$404,0)),"")</f>
        <v/>
      </c>
      <c r="G415" s="2" t="s">
        <v>1286</v>
      </c>
      <c r="H415" s="2" t="str">
        <f t="shared" si="6"/>
        <v>413대구</v>
      </c>
    </row>
    <row r="416" spans="4:8">
      <c r="D416" s="9" t="str">
        <f>IFERROR(INDEX(명칭정리!$B$2:$B$404,MATCH(설명!H416,명칭정리!$F$2:$F$404,0)),"")</f>
        <v/>
      </c>
      <c r="E416" s="9" t="str">
        <f>IFERROR(INDEX(명칭정리!$A$2:$A$404,MATCH(설명!D416,명칭정리!$B$2:$B$404,0)),"")</f>
        <v/>
      </c>
      <c r="G416" s="2" t="s">
        <v>1287</v>
      </c>
      <c r="H416" s="2" t="str">
        <f t="shared" si="6"/>
        <v>414대구</v>
      </c>
    </row>
    <row r="417" spans="4:8">
      <c r="D417" s="9" t="str">
        <f>IFERROR(INDEX(명칭정리!$B$2:$B$404,MATCH(설명!H417,명칭정리!$F$2:$F$404,0)),"")</f>
        <v/>
      </c>
      <c r="E417" s="9" t="str">
        <f>IFERROR(INDEX(명칭정리!$A$2:$A$404,MATCH(설명!D417,명칭정리!$B$2:$B$404,0)),"")</f>
        <v/>
      </c>
      <c r="G417" s="2" t="s">
        <v>1288</v>
      </c>
      <c r="H417" s="2" t="str">
        <f t="shared" si="6"/>
        <v>415대구</v>
      </c>
    </row>
    <row r="418" spans="4:8">
      <c r="D418" s="9" t="str">
        <f>IFERROR(INDEX(명칭정리!$B$2:$B$404,MATCH(설명!H418,명칭정리!$F$2:$F$404,0)),"")</f>
        <v/>
      </c>
      <c r="E418" s="9" t="str">
        <f>IFERROR(INDEX(명칭정리!$A$2:$A$404,MATCH(설명!D418,명칭정리!$B$2:$B$404,0)),"")</f>
        <v/>
      </c>
      <c r="G418" s="2" t="s">
        <v>1289</v>
      </c>
      <c r="H418" s="2" t="str">
        <f t="shared" si="6"/>
        <v>416대구</v>
      </c>
    </row>
    <row r="419" spans="4:8">
      <c r="D419" s="9" t="str">
        <f>IFERROR(INDEX(명칭정리!$B$2:$B$404,MATCH(설명!H419,명칭정리!$F$2:$F$404,0)),"")</f>
        <v/>
      </c>
      <c r="E419" s="9" t="str">
        <f>IFERROR(INDEX(명칭정리!$A$2:$A$404,MATCH(설명!D419,명칭정리!$B$2:$B$404,0)),"")</f>
        <v/>
      </c>
      <c r="G419" s="2" t="s">
        <v>1290</v>
      </c>
      <c r="H419" s="2" t="str">
        <f t="shared" si="6"/>
        <v>417대구</v>
      </c>
    </row>
    <row r="420" spans="4:8">
      <c r="D420" s="9" t="str">
        <f>IFERROR(INDEX(명칭정리!$B$2:$B$404,MATCH(설명!H420,명칭정리!$F$2:$F$404,0)),"")</f>
        <v/>
      </c>
      <c r="E420" s="9" t="str">
        <f>IFERROR(INDEX(명칭정리!$A$2:$A$404,MATCH(설명!D420,명칭정리!$B$2:$B$404,0)),"")</f>
        <v/>
      </c>
      <c r="G420" s="2" t="s">
        <v>1291</v>
      </c>
      <c r="H420" s="2" t="str">
        <f t="shared" si="6"/>
        <v>418대구</v>
      </c>
    </row>
  </sheetData>
  <phoneticPr fontId="1" type="noConversion"/>
  <dataValidations count="1">
    <dataValidation type="list" allowBlank="1" showInputMessage="1" showErrorMessage="1" sqref="E1">
      <formula1>지역명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J39"/>
  <sheetViews>
    <sheetView showGridLines="0" zoomScale="85" zoomScaleNormal="85" workbookViewId="0"/>
  </sheetViews>
  <sheetFormatPr defaultColWidth="9" defaultRowHeight="16.5"/>
  <cols>
    <col min="1" max="1" width="2.875" style="12" customWidth="1"/>
    <col min="2" max="2" width="17.25" style="12" bestFit="1" customWidth="1"/>
    <col min="3" max="9" width="17.25" style="12" customWidth="1"/>
    <col min="10" max="10" width="10.375" style="12" customWidth="1"/>
    <col min="11" max="16384" width="9" style="12"/>
  </cols>
  <sheetData>
    <row r="1" spans="2:10" ht="17.25" thickBot="1"/>
    <row r="2" spans="2:10" ht="39" customHeight="1" thickBot="1">
      <c r="B2" s="17" t="s">
        <v>1300</v>
      </c>
      <c r="C2" s="18" t="s">
        <v>12</v>
      </c>
      <c r="D2" s="15"/>
      <c r="E2" s="15" t="s">
        <v>1396</v>
      </c>
      <c r="F2" s="15"/>
      <c r="G2" s="15"/>
      <c r="H2" s="15"/>
      <c r="I2" s="16"/>
      <c r="J2" s="19"/>
    </row>
    <row r="3" spans="2:10" ht="20.25" customHeight="1" thickBot="1">
      <c r="B3" s="13"/>
      <c r="C3" s="13"/>
      <c r="D3" s="13"/>
      <c r="E3" s="13"/>
      <c r="F3" s="13"/>
      <c r="G3" s="13"/>
      <c r="H3" s="13"/>
      <c r="I3" s="13"/>
    </row>
    <row r="4" spans="2:10" ht="20.25" customHeight="1" thickBot="1">
      <c r="B4" s="129"/>
      <c r="C4" s="129"/>
      <c r="D4" s="129"/>
      <c r="E4" s="129"/>
      <c r="F4" s="129"/>
      <c r="G4" s="128" t="s">
        <v>1313</v>
      </c>
      <c r="H4" s="255" t="str">
        <f>외과계질환!H4</f>
        <v>2021.12.01.~12.31.</v>
      </c>
      <c r="I4" s="256"/>
      <c r="J4" s="25"/>
    </row>
    <row r="5" spans="2:10" ht="17.25" thickBot="1">
      <c r="B5" s="119"/>
      <c r="C5" s="119"/>
      <c r="D5" s="119"/>
      <c r="E5" s="119"/>
      <c r="F5" s="119"/>
      <c r="G5" s="119"/>
      <c r="H5" s="119"/>
      <c r="I5" s="119"/>
      <c r="J5" s="25"/>
    </row>
    <row r="6" spans="2:10">
      <c r="B6" s="150" t="s">
        <v>1314</v>
      </c>
      <c r="C6" s="151" t="str">
        <f>뇌실질출혈!C6</f>
        <v>일</v>
      </c>
      <c r="D6" s="152" t="str">
        <f>뇌실질출혈!D6</f>
        <v>월</v>
      </c>
      <c r="E6" s="152" t="str">
        <f>뇌실질출혈!E6</f>
        <v>화</v>
      </c>
      <c r="F6" s="152" t="str">
        <f>뇌실질출혈!F6</f>
        <v>수</v>
      </c>
      <c r="G6" s="152" t="str">
        <f>뇌실질출혈!G6</f>
        <v>목</v>
      </c>
      <c r="H6" s="152" t="str">
        <f>뇌실질출혈!H6</f>
        <v>금</v>
      </c>
      <c r="I6" s="185" t="str">
        <f>뇌실질출혈!I6</f>
        <v>토</v>
      </c>
      <c r="J6" s="217"/>
    </row>
    <row r="7" spans="2:10">
      <c r="B7" s="149" t="s">
        <v>1315</v>
      </c>
      <c r="C7" s="146"/>
      <c r="D7" s="147"/>
      <c r="E7" s="147"/>
      <c r="F7" s="147">
        <f>뇌실질출혈!F7</f>
        <v>1</v>
      </c>
      <c r="G7" s="147">
        <f>뇌실질출혈!G7</f>
        <v>2</v>
      </c>
      <c r="H7" s="147">
        <f>뇌실질출혈!H7</f>
        <v>3</v>
      </c>
      <c r="I7" s="159">
        <f>뇌실질출혈!I7</f>
        <v>4</v>
      </c>
      <c r="J7" s="218"/>
    </row>
    <row r="8" spans="2:10" ht="27" customHeight="1">
      <c r="B8" s="155" t="s">
        <v>1316</v>
      </c>
      <c r="C8" s="146"/>
      <c r="D8" s="147"/>
      <c r="E8" s="147"/>
      <c r="F8" s="183" t="s">
        <v>1469</v>
      </c>
      <c r="G8" s="183" t="s">
        <v>1489</v>
      </c>
      <c r="H8" s="183" t="s">
        <v>1344</v>
      </c>
      <c r="I8" s="188" t="s">
        <v>1348</v>
      </c>
      <c r="J8" s="216"/>
    </row>
    <row r="9" spans="2:10" ht="27" customHeight="1">
      <c r="B9" s="155" t="s">
        <v>1316</v>
      </c>
      <c r="C9" s="146"/>
      <c r="D9" s="147"/>
      <c r="E9" s="147"/>
      <c r="F9" s="183" t="s">
        <v>1479</v>
      </c>
      <c r="G9" s="183" t="s">
        <v>1515</v>
      </c>
      <c r="H9" s="183" t="s">
        <v>485</v>
      </c>
      <c r="I9" s="188" t="s">
        <v>487</v>
      </c>
      <c r="J9" s="215"/>
    </row>
    <row r="10" spans="2:10">
      <c r="B10" s="149" t="s">
        <v>1317</v>
      </c>
      <c r="C10" s="146">
        <f>뇌실질출혈!C11</f>
        <v>5</v>
      </c>
      <c r="D10" s="147">
        <f>뇌실질출혈!D11</f>
        <v>6</v>
      </c>
      <c r="E10" s="147">
        <f>뇌실질출혈!E11</f>
        <v>7</v>
      </c>
      <c r="F10" s="147">
        <f>뇌실질출혈!F11</f>
        <v>8</v>
      </c>
      <c r="G10" s="147">
        <f>뇌실질출혈!G11</f>
        <v>9</v>
      </c>
      <c r="H10" s="147">
        <f>뇌실질출혈!H11</f>
        <v>10</v>
      </c>
      <c r="I10" s="159">
        <f>뇌실질출혈!I11</f>
        <v>11</v>
      </c>
      <c r="J10" s="216"/>
    </row>
    <row r="11" spans="2:10" ht="27" customHeight="1">
      <c r="B11" s="155" t="s">
        <v>1316</v>
      </c>
      <c r="C11" s="219" t="s">
        <v>1469</v>
      </c>
      <c r="D11" s="183" t="s">
        <v>1488</v>
      </c>
      <c r="E11" s="183" t="s">
        <v>1348</v>
      </c>
      <c r="F11" s="219" t="s">
        <v>1344</v>
      </c>
      <c r="G11" s="183" t="s">
        <v>1348</v>
      </c>
      <c r="H11" s="219" t="s">
        <v>1344</v>
      </c>
      <c r="I11" s="188" t="s">
        <v>1348</v>
      </c>
      <c r="J11" s="186"/>
    </row>
    <row r="12" spans="2:10" ht="27" customHeight="1">
      <c r="B12" s="155" t="s">
        <v>1316</v>
      </c>
      <c r="C12" s="219" t="s">
        <v>485</v>
      </c>
      <c r="D12" s="183" t="s">
        <v>487</v>
      </c>
      <c r="E12" s="183" t="s">
        <v>485</v>
      </c>
      <c r="F12" s="219" t="s">
        <v>487</v>
      </c>
      <c r="G12" s="183" t="s">
        <v>485</v>
      </c>
      <c r="H12" s="219" t="s">
        <v>487</v>
      </c>
      <c r="I12" s="188" t="s">
        <v>1479</v>
      </c>
      <c r="J12" s="187"/>
    </row>
    <row r="13" spans="2:10">
      <c r="B13" s="149" t="s">
        <v>1317</v>
      </c>
      <c r="C13" s="146">
        <f>뇌실질출혈!C15</f>
        <v>12</v>
      </c>
      <c r="D13" s="147">
        <f>뇌실질출혈!D15</f>
        <v>13</v>
      </c>
      <c r="E13" s="147">
        <f>뇌실질출혈!E15</f>
        <v>14</v>
      </c>
      <c r="F13" s="147">
        <f>뇌실질출혈!F15</f>
        <v>15</v>
      </c>
      <c r="G13" s="147">
        <f>뇌실질출혈!G15</f>
        <v>16</v>
      </c>
      <c r="H13" s="147">
        <f>뇌실질출혈!H15</f>
        <v>17</v>
      </c>
      <c r="I13" s="159">
        <f>뇌실질출혈!I15</f>
        <v>18</v>
      </c>
      <c r="J13" s="186"/>
    </row>
    <row r="14" spans="2:10" ht="27" customHeight="1">
      <c r="B14" s="155" t="s">
        <v>1316</v>
      </c>
      <c r="C14" s="219" t="s">
        <v>1344</v>
      </c>
      <c r="D14" s="183" t="s">
        <v>1514</v>
      </c>
      <c r="E14" s="183" t="s">
        <v>1348</v>
      </c>
      <c r="F14" s="219" t="s">
        <v>1344</v>
      </c>
      <c r="G14" s="183" t="s">
        <v>1348</v>
      </c>
      <c r="H14" s="219" t="s">
        <v>1344</v>
      </c>
      <c r="I14" s="188" t="s">
        <v>1348</v>
      </c>
      <c r="J14" s="187"/>
    </row>
    <row r="15" spans="2:10" ht="27" customHeight="1">
      <c r="B15" s="155" t="s">
        <v>1316</v>
      </c>
      <c r="C15" s="219" t="s">
        <v>487</v>
      </c>
      <c r="D15" s="183" t="s">
        <v>485</v>
      </c>
      <c r="E15" s="183" t="s">
        <v>487</v>
      </c>
      <c r="F15" s="219" t="s">
        <v>485</v>
      </c>
      <c r="G15" s="183" t="s">
        <v>487</v>
      </c>
      <c r="H15" s="219" t="s">
        <v>485</v>
      </c>
      <c r="I15" s="188" t="s">
        <v>487</v>
      </c>
      <c r="J15" s="186"/>
    </row>
    <row r="16" spans="2:10">
      <c r="B16" s="149" t="s">
        <v>1317</v>
      </c>
      <c r="C16" s="146">
        <f>뇌실질출혈!C19</f>
        <v>19</v>
      </c>
      <c r="D16" s="147">
        <f>뇌실질출혈!D19</f>
        <v>20</v>
      </c>
      <c r="E16" s="147">
        <f>뇌실질출혈!E19</f>
        <v>21</v>
      </c>
      <c r="F16" s="147">
        <f>뇌실질출혈!F19</f>
        <v>22</v>
      </c>
      <c r="G16" s="147">
        <f>뇌실질출혈!G19</f>
        <v>23</v>
      </c>
      <c r="H16" s="158">
        <f>뇌실질출혈!H19</f>
        <v>24</v>
      </c>
      <c r="I16" s="159">
        <f>뇌실질출혈!I19</f>
        <v>25</v>
      </c>
      <c r="J16" s="187"/>
    </row>
    <row r="17" spans="2:10" ht="27" customHeight="1">
      <c r="B17" s="155" t="s">
        <v>1316</v>
      </c>
      <c r="C17" s="219" t="s">
        <v>1344</v>
      </c>
      <c r="D17" s="183" t="s">
        <v>1470</v>
      </c>
      <c r="E17" s="183" t="s">
        <v>1348</v>
      </c>
      <c r="F17" s="219" t="s">
        <v>1344</v>
      </c>
      <c r="G17" s="183" t="s">
        <v>1348</v>
      </c>
      <c r="H17" s="219" t="s">
        <v>1344</v>
      </c>
      <c r="I17" s="188" t="s">
        <v>1348</v>
      </c>
      <c r="J17" s="25"/>
    </row>
    <row r="18" spans="2:10" ht="27" customHeight="1">
      <c r="B18" s="155" t="s">
        <v>1316</v>
      </c>
      <c r="C18" s="219" t="s">
        <v>485</v>
      </c>
      <c r="D18" s="183" t="s">
        <v>487</v>
      </c>
      <c r="E18" s="183" t="s">
        <v>485</v>
      </c>
      <c r="F18" s="219" t="s">
        <v>487</v>
      </c>
      <c r="G18" s="183" t="s">
        <v>485</v>
      </c>
      <c r="H18" s="219" t="s">
        <v>487</v>
      </c>
      <c r="I18" s="188" t="s">
        <v>485</v>
      </c>
      <c r="J18" s="25"/>
    </row>
    <row r="19" spans="2:10">
      <c r="B19" s="149" t="s">
        <v>1317</v>
      </c>
      <c r="C19" s="146">
        <f>뇌실질출혈!C23</f>
        <v>26</v>
      </c>
      <c r="D19" s="147">
        <f>뇌실질출혈!D23</f>
        <v>27</v>
      </c>
      <c r="E19" s="147">
        <f>뇌실질출혈!E23</f>
        <v>28</v>
      </c>
      <c r="F19" s="147">
        <f>뇌실질출혈!F23</f>
        <v>29</v>
      </c>
      <c r="G19" s="147">
        <f>뇌실질출혈!G23</f>
        <v>30</v>
      </c>
      <c r="H19" s="147">
        <f>뇌실질출혈!H23</f>
        <v>31</v>
      </c>
      <c r="I19" s="159"/>
      <c r="J19" s="25"/>
    </row>
    <row r="20" spans="2:10" ht="27" customHeight="1">
      <c r="B20" s="56" t="s">
        <v>1316</v>
      </c>
      <c r="C20" s="219" t="s">
        <v>1344</v>
      </c>
      <c r="D20" s="183" t="s">
        <v>1488</v>
      </c>
      <c r="E20" s="183" t="s">
        <v>1348</v>
      </c>
      <c r="F20" s="219" t="s">
        <v>1344</v>
      </c>
      <c r="G20" s="183" t="s">
        <v>1348</v>
      </c>
      <c r="H20" s="183" t="s">
        <v>1344</v>
      </c>
      <c r="I20" s="159"/>
      <c r="J20" s="25"/>
    </row>
    <row r="21" spans="2:10" ht="27" customHeight="1" thickBot="1">
      <c r="B21" s="57" t="s">
        <v>1316</v>
      </c>
      <c r="C21" s="220" t="s">
        <v>487</v>
      </c>
      <c r="D21" s="184" t="s">
        <v>485</v>
      </c>
      <c r="E21" s="184" t="s">
        <v>487</v>
      </c>
      <c r="F21" s="220" t="s">
        <v>485</v>
      </c>
      <c r="G21" s="184" t="s">
        <v>487</v>
      </c>
      <c r="H21" s="184" t="s">
        <v>485</v>
      </c>
      <c r="I21" s="221"/>
      <c r="J21" s="25"/>
    </row>
    <row r="22" spans="2:10" ht="24" customHeight="1">
      <c r="B22" s="125" t="s">
        <v>1412</v>
      </c>
      <c r="C22" s="27"/>
      <c r="D22" s="27"/>
      <c r="E22" s="28"/>
      <c r="F22" s="27"/>
      <c r="G22" s="28"/>
      <c r="H22" s="27"/>
      <c r="I22" s="27"/>
      <c r="J22" s="25"/>
    </row>
    <row r="23" spans="2:10" ht="21.75" customHeight="1">
      <c r="B23" s="125" t="s">
        <v>1427</v>
      </c>
      <c r="C23" s="25"/>
      <c r="D23" s="25"/>
      <c r="E23" s="25"/>
      <c r="F23" s="25"/>
      <c r="G23" s="25"/>
      <c r="H23" s="25"/>
      <c r="I23" s="25"/>
      <c r="J23" s="25"/>
    </row>
    <row r="24" spans="2:10" ht="21.75" customHeight="1">
      <c r="B24" s="26"/>
      <c r="C24" s="25"/>
      <c r="D24" s="25"/>
      <c r="E24" s="25"/>
      <c r="F24" s="25"/>
      <c r="G24" s="25"/>
      <c r="H24" s="25"/>
      <c r="I24" s="25"/>
      <c r="J24" s="25"/>
    </row>
    <row r="25" spans="2:10" ht="21.75" customHeight="1" thickBot="1">
      <c r="B25" s="26" t="s">
        <v>1318</v>
      </c>
      <c r="C25" s="25"/>
      <c r="D25" s="25"/>
      <c r="E25" s="25"/>
      <c r="F25" s="25"/>
      <c r="G25" s="25"/>
      <c r="H25" s="25"/>
      <c r="I25" s="25"/>
      <c r="J25" s="25"/>
    </row>
    <row r="26" spans="2:10" ht="21.75" customHeight="1" thickBot="1">
      <c r="B26" s="273" t="s">
        <v>70</v>
      </c>
      <c r="C26" s="274"/>
      <c r="D26" s="117" t="s">
        <v>1295</v>
      </c>
      <c r="E26" s="275" t="s">
        <v>1319</v>
      </c>
      <c r="F26" s="274"/>
      <c r="G26" s="275" t="s">
        <v>1320</v>
      </c>
      <c r="H26" s="274"/>
      <c r="I26" s="118" t="s">
        <v>1321</v>
      </c>
      <c r="J26" s="116" t="s">
        <v>1294</v>
      </c>
    </row>
    <row r="27" spans="2:10" ht="54" customHeight="1">
      <c r="B27" s="286" t="s">
        <v>1344</v>
      </c>
      <c r="C27" s="266"/>
      <c r="D27" s="167" t="s">
        <v>1322</v>
      </c>
      <c r="E27" s="278" t="s">
        <v>1374</v>
      </c>
      <c r="F27" s="277"/>
      <c r="G27" s="278" t="s">
        <v>1338</v>
      </c>
      <c r="H27" s="277"/>
      <c r="I27" s="182" t="s">
        <v>1397</v>
      </c>
      <c r="J27" s="168"/>
    </row>
    <row r="28" spans="2:10">
      <c r="B28" s="286" t="s">
        <v>1346</v>
      </c>
      <c r="C28" s="266"/>
      <c r="D28" s="175" t="s">
        <v>1323</v>
      </c>
      <c r="E28" s="267" t="s">
        <v>1376</v>
      </c>
      <c r="F28" s="266"/>
      <c r="G28" s="267" t="s">
        <v>1338</v>
      </c>
      <c r="H28" s="266"/>
      <c r="I28" s="178" t="s">
        <v>1392</v>
      </c>
      <c r="J28" s="180" t="s">
        <v>1409</v>
      </c>
    </row>
    <row r="29" spans="2:10">
      <c r="B29" s="286" t="s">
        <v>1348</v>
      </c>
      <c r="C29" s="266"/>
      <c r="D29" s="175" t="s">
        <v>1323</v>
      </c>
      <c r="E29" s="267" t="s">
        <v>1378</v>
      </c>
      <c r="F29" s="266"/>
      <c r="G29" s="267" t="s">
        <v>1338</v>
      </c>
      <c r="H29" s="266"/>
      <c r="I29" s="178" t="s">
        <v>1392</v>
      </c>
      <c r="J29" s="180"/>
    </row>
    <row r="30" spans="2:10" ht="32.25" customHeight="1">
      <c r="B30" s="287" t="s">
        <v>1350</v>
      </c>
      <c r="C30" s="288"/>
      <c r="D30" s="157" t="s">
        <v>1323</v>
      </c>
      <c r="E30" s="288" t="s">
        <v>1393</v>
      </c>
      <c r="F30" s="288"/>
      <c r="G30" s="288" t="s">
        <v>1338</v>
      </c>
      <c r="H30" s="289"/>
      <c r="I30" s="157" t="s">
        <v>1392</v>
      </c>
      <c r="J30" s="163" t="s">
        <v>1422</v>
      </c>
    </row>
    <row r="31" spans="2:10">
      <c r="B31" s="286" t="s">
        <v>485</v>
      </c>
      <c r="C31" s="266"/>
      <c r="D31" s="175" t="s">
        <v>1317</v>
      </c>
      <c r="E31" s="267" t="s">
        <v>1381</v>
      </c>
      <c r="F31" s="266"/>
      <c r="G31" s="267" t="s">
        <v>1338</v>
      </c>
      <c r="H31" s="266"/>
      <c r="I31" s="178" t="s">
        <v>1392</v>
      </c>
      <c r="J31" s="180" t="s">
        <v>1398</v>
      </c>
    </row>
    <row r="32" spans="2:10" ht="17.25" thickBot="1">
      <c r="B32" s="248" t="s">
        <v>487</v>
      </c>
      <c r="C32" s="249"/>
      <c r="D32" s="174" t="s">
        <v>1317</v>
      </c>
      <c r="E32" s="268" t="s">
        <v>1383</v>
      </c>
      <c r="F32" s="269"/>
      <c r="G32" s="268" t="s">
        <v>1399</v>
      </c>
      <c r="H32" s="269"/>
      <c r="I32" s="170" t="s">
        <v>1392</v>
      </c>
      <c r="J32" s="171"/>
    </row>
    <row r="33" spans="2:10">
      <c r="B33" s="160"/>
      <c r="C33" s="160"/>
      <c r="D33" s="160"/>
      <c r="E33" s="160"/>
      <c r="F33" s="160"/>
      <c r="G33" s="160"/>
      <c r="H33" s="160"/>
      <c r="I33" s="160"/>
      <c r="J33" s="160"/>
    </row>
    <row r="36" spans="2:10" ht="31.5" customHeight="1"/>
    <row r="39" spans="2:10">
      <c r="I39" s="23"/>
    </row>
  </sheetData>
  <sheetProtection algorithmName="SHA-512" hashValue="eRdAOsl7F64x8RuTbwF36fSYgEOCdgFJv2v/k0Oo5shPofMhJhGt8wNuxR3waPV8qALkYyChmdaUMPVoqMJYCQ==" saltValue="OGThI02VoGpVhVylo5CxVQ==" spinCount="100000" sheet="1" objects="1" scenarios="1" formatCells="0"/>
  <mergeCells count="22">
    <mergeCell ref="B28:C28"/>
    <mergeCell ref="E28:F28"/>
    <mergeCell ref="G28:H28"/>
    <mergeCell ref="B29:C29"/>
    <mergeCell ref="E29:F29"/>
    <mergeCell ref="G29:H29"/>
    <mergeCell ref="H4:I4"/>
    <mergeCell ref="B26:C26"/>
    <mergeCell ref="E26:F26"/>
    <mergeCell ref="G26:H26"/>
    <mergeCell ref="B27:C27"/>
    <mergeCell ref="E27:F27"/>
    <mergeCell ref="G27:H27"/>
    <mergeCell ref="B32:C32"/>
    <mergeCell ref="E32:F32"/>
    <mergeCell ref="G32:H32"/>
    <mergeCell ref="B30:C30"/>
    <mergeCell ref="E30:F30"/>
    <mergeCell ref="G30:H30"/>
    <mergeCell ref="B31:C31"/>
    <mergeCell ref="E31:F31"/>
    <mergeCell ref="G31:H31"/>
  </mergeCells>
  <phoneticPr fontId="1" type="noConversion"/>
  <dataValidations count="1">
    <dataValidation type="list" allowBlank="1" showInputMessage="1" showErrorMessage="1" sqref="C2">
      <formula1>질환명</formula1>
    </dataValidation>
  </dataValidations>
  <pageMargins left="0.22" right="0.26" top="0.74803149606299213" bottom="0.74803149606299213" header="0.31496062992125984" footer="0.31496062992125984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J39"/>
  <sheetViews>
    <sheetView showGridLines="0" zoomScale="85" zoomScaleNormal="85" workbookViewId="0"/>
  </sheetViews>
  <sheetFormatPr defaultColWidth="9" defaultRowHeight="16.5"/>
  <cols>
    <col min="1" max="1" width="2.875" style="12" customWidth="1"/>
    <col min="2" max="2" width="17.25" style="12" bestFit="1" customWidth="1"/>
    <col min="3" max="9" width="17.25" style="12" customWidth="1"/>
    <col min="10" max="10" width="33" style="12" customWidth="1"/>
    <col min="11" max="16384" width="9" style="12"/>
  </cols>
  <sheetData>
    <row r="1" spans="2:10" ht="17.25" thickBot="1"/>
    <row r="2" spans="2:10" ht="39" customHeight="1" thickBot="1">
      <c r="B2" s="17" t="s">
        <v>1300</v>
      </c>
      <c r="C2" s="18" t="s">
        <v>22</v>
      </c>
      <c r="D2" s="15"/>
      <c r="E2" s="15" t="s">
        <v>1402</v>
      </c>
      <c r="F2" s="15"/>
      <c r="G2" s="15"/>
      <c r="H2" s="15"/>
      <c r="I2" s="16"/>
      <c r="J2" s="19"/>
    </row>
    <row r="3" spans="2:10" ht="20.25" customHeight="1" thickBot="1">
      <c r="B3" s="13"/>
      <c r="C3" s="13"/>
      <c r="D3" s="13"/>
      <c r="E3" s="13"/>
      <c r="F3" s="13"/>
      <c r="G3" s="13"/>
      <c r="H3" s="13"/>
      <c r="I3" s="13"/>
    </row>
    <row r="4" spans="2:10" ht="20.25" customHeight="1" thickBot="1">
      <c r="B4" s="129"/>
      <c r="C4" s="129"/>
      <c r="D4" s="129"/>
      <c r="E4" s="129"/>
      <c r="F4" s="129"/>
      <c r="G4" s="128" t="s">
        <v>1313</v>
      </c>
      <c r="H4" s="255" t="str">
        <f>뇌실질출혈!H4</f>
        <v>2021.12.01.~12.31.</v>
      </c>
      <c r="I4" s="256"/>
      <c r="J4" s="29"/>
    </row>
    <row r="5" spans="2:10" ht="17.25" thickBot="1">
      <c r="B5" s="119"/>
      <c r="C5" s="119"/>
      <c r="D5" s="119"/>
      <c r="E5" s="119"/>
      <c r="F5" s="119"/>
      <c r="G5" s="119"/>
      <c r="H5" s="119"/>
      <c r="I5" s="119"/>
      <c r="J5" s="29"/>
    </row>
    <row r="6" spans="2:10">
      <c r="B6" s="150" t="s">
        <v>1314</v>
      </c>
      <c r="C6" s="151" t="str">
        <f>'위장관출혈,이물질'!C6</f>
        <v>일</v>
      </c>
      <c r="D6" s="152" t="str">
        <f>'위장관출혈,이물질'!D6</f>
        <v>월</v>
      </c>
      <c r="E6" s="152" t="str">
        <f>'위장관출혈,이물질'!E6</f>
        <v>화</v>
      </c>
      <c r="F6" s="152" t="str">
        <f>'위장관출혈,이물질'!F6</f>
        <v>수</v>
      </c>
      <c r="G6" s="152" t="str">
        <f>'위장관출혈,이물질'!G6</f>
        <v>목</v>
      </c>
      <c r="H6" s="152" t="str">
        <f>'위장관출혈,이물질'!H6</f>
        <v>금</v>
      </c>
      <c r="I6" s="185" t="str">
        <f>'위장관출혈,이물질'!I6</f>
        <v>토</v>
      </c>
      <c r="J6" s="29"/>
    </row>
    <row r="7" spans="2:10">
      <c r="B7" s="149" t="s">
        <v>1315</v>
      </c>
      <c r="C7" s="146"/>
      <c r="D7" s="147"/>
      <c r="E7" s="147"/>
      <c r="F7" s="147">
        <f>'위장관출혈,이물질'!F7</f>
        <v>1</v>
      </c>
      <c r="G7" s="147">
        <f>'위장관출혈,이물질'!G7</f>
        <v>2</v>
      </c>
      <c r="H7" s="147">
        <f>'위장관출혈,이물질'!H7</f>
        <v>3</v>
      </c>
      <c r="I7" s="159">
        <f>'위장관출혈,이물질'!I7</f>
        <v>4</v>
      </c>
      <c r="J7" s="29"/>
    </row>
    <row r="8" spans="2:10" ht="27" customHeight="1">
      <c r="B8" s="155" t="s">
        <v>1316</v>
      </c>
      <c r="C8" s="146"/>
      <c r="D8" s="147"/>
      <c r="E8" s="147"/>
      <c r="F8" s="219" t="s">
        <v>1345</v>
      </c>
      <c r="G8" s="219" t="s">
        <v>1345</v>
      </c>
      <c r="H8" s="219" t="s">
        <v>1345</v>
      </c>
      <c r="I8" s="156" t="s">
        <v>1433</v>
      </c>
      <c r="J8" s="29"/>
    </row>
    <row r="9" spans="2:10" ht="27" customHeight="1">
      <c r="B9" s="155" t="s">
        <v>1316</v>
      </c>
      <c r="C9" s="146"/>
      <c r="D9" s="147"/>
      <c r="E9" s="147"/>
      <c r="F9" s="219" t="s">
        <v>1351</v>
      </c>
      <c r="G9" s="219" t="s">
        <v>1351</v>
      </c>
      <c r="H9" s="219" t="s">
        <v>1351</v>
      </c>
      <c r="I9" s="156" t="s">
        <v>1434</v>
      </c>
      <c r="J9" s="29"/>
    </row>
    <row r="10" spans="2:10">
      <c r="B10" s="149" t="s">
        <v>1317</v>
      </c>
      <c r="C10" s="146">
        <f>'위장관출혈,이물질'!C10</f>
        <v>5</v>
      </c>
      <c r="D10" s="147">
        <f>'위장관출혈,이물질'!D10</f>
        <v>6</v>
      </c>
      <c r="E10" s="147">
        <f>'위장관출혈,이물질'!E10</f>
        <v>7</v>
      </c>
      <c r="F10" s="147">
        <f>'위장관출혈,이물질'!F10</f>
        <v>8</v>
      </c>
      <c r="G10" s="147">
        <f>'위장관출혈,이물질'!G10</f>
        <v>9</v>
      </c>
      <c r="H10" s="147">
        <f>'위장관출혈,이물질'!H10</f>
        <v>10</v>
      </c>
      <c r="I10" s="159">
        <f>'위장관출혈,이물질'!I10</f>
        <v>11</v>
      </c>
      <c r="J10" s="29"/>
    </row>
    <row r="11" spans="2:10" ht="27" customHeight="1">
      <c r="B11" s="155" t="s">
        <v>1316</v>
      </c>
      <c r="C11" s="219" t="s">
        <v>1433</v>
      </c>
      <c r="D11" s="219" t="s">
        <v>1433</v>
      </c>
      <c r="E11" s="219" t="s">
        <v>1433</v>
      </c>
      <c r="F11" s="219" t="s">
        <v>1433</v>
      </c>
      <c r="G11" s="219" t="s">
        <v>1433</v>
      </c>
      <c r="H11" s="219" t="s">
        <v>1433</v>
      </c>
      <c r="I11" s="156" t="s">
        <v>1433</v>
      </c>
      <c r="J11" s="29"/>
    </row>
    <row r="12" spans="2:10" ht="27" customHeight="1">
      <c r="B12" s="155" t="s">
        <v>1316</v>
      </c>
      <c r="C12" s="219" t="s">
        <v>1434</v>
      </c>
      <c r="D12" s="219" t="s">
        <v>1434</v>
      </c>
      <c r="E12" s="219" t="s">
        <v>1434</v>
      </c>
      <c r="F12" s="219" t="s">
        <v>1434</v>
      </c>
      <c r="G12" s="219" t="s">
        <v>1434</v>
      </c>
      <c r="H12" s="219" t="s">
        <v>1434</v>
      </c>
      <c r="I12" s="156" t="s">
        <v>1434</v>
      </c>
      <c r="J12" s="29"/>
    </row>
    <row r="13" spans="2:10">
      <c r="B13" s="149" t="s">
        <v>1317</v>
      </c>
      <c r="C13" s="146">
        <f>'위장관출혈,이물질'!C13</f>
        <v>12</v>
      </c>
      <c r="D13" s="147">
        <f>'위장관출혈,이물질'!D13</f>
        <v>13</v>
      </c>
      <c r="E13" s="147">
        <f>'위장관출혈,이물질'!E13</f>
        <v>14</v>
      </c>
      <c r="F13" s="147">
        <f>'위장관출혈,이물질'!F13</f>
        <v>15</v>
      </c>
      <c r="G13" s="147">
        <f>'위장관출혈,이물질'!G13</f>
        <v>16</v>
      </c>
      <c r="H13" s="147">
        <f>'위장관출혈,이물질'!H13</f>
        <v>17</v>
      </c>
      <c r="I13" s="159">
        <f>'위장관출혈,이물질'!I13</f>
        <v>18</v>
      </c>
      <c r="J13" s="29"/>
    </row>
    <row r="14" spans="2:10" ht="27" customHeight="1">
      <c r="B14" s="155" t="s">
        <v>1316</v>
      </c>
      <c r="C14" s="219" t="s">
        <v>1433</v>
      </c>
      <c r="D14" s="219" t="s">
        <v>1433</v>
      </c>
      <c r="E14" s="219" t="s">
        <v>1433</v>
      </c>
      <c r="F14" s="219" t="s">
        <v>1433</v>
      </c>
      <c r="G14" s="219" t="s">
        <v>1433</v>
      </c>
      <c r="H14" s="219" t="s">
        <v>1433</v>
      </c>
      <c r="I14" s="156" t="s">
        <v>1433</v>
      </c>
      <c r="J14" s="29"/>
    </row>
    <row r="15" spans="2:10" ht="27" customHeight="1">
      <c r="B15" s="155" t="s">
        <v>1316</v>
      </c>
      <c r="C15" s="219" t="s">
        <v>1434</v>
      </c>
      <c r="D15" s="219" t="s">
        <v>1434</v>
      </c>
      <c r="E15" s="219" t="s">
        <v>1434</v>
      </c>
      <c r="F15" s="219" t="s">
        <v>1434</v>
      </c>
      <c r="G15" s="219" t="s">
        <v>1434</v>
      </c>
      <c r="H15" s="219" t="s">
        <v>1434</v>
      </c>
      <c r="I15" s="156" t="s">
        <v>1434</v>
      </c>
      <c r="J15" s="29"/>
    </row>
    <row r="16" spans="2:10">
      <c r="B16" s="149" t="s">
        <v>1317</v>
      </c>
      <c r="C16" s="146">
        <f>'위장관출혈,이물질'!C16</f>
        <v>19</v>
      </c>
      <c r="D16" s="147">
        <f>'위장관출혈,이물질'!D16</f>
        <v>20</v>
      </c>
      <c r="E16" s="147">
        <f>'위장관출혈,이물질'!E16</f>
        <v>21</v>
      </c>
      <c r="F16" s="147">
        <f>'위장관출혈,이물질'!F16</f>
        <v>22</v>
      </c>
      <c r="G16" s="147">
        <f>'위장관출혈,이물질'!G16</f>
        <v>23</v>
      </c>
      <c r="H16" s="158">
        <f>'위장관출혈,이물질'!H16</f>
        <v>24</v>
      </c>
      <c r="I16" s="159">
        <f>'위장관출혈,이물질'!I16</f>
        <v>25</v>
      </c>
      <c r="J16" s="29"/>
    </row>
    <row r="17" spans="2:10" ht="27" customHeight="1">
      <c r="B17" s="155" t="s">
        <v>1316</v>
      </c>
      <c r="C17" s="219" t="s">
        <v>1433</v>
      </c>
      <c r="D17" s="219" t="s">
        <v>1433</v>
      </c>
      <c r="E17" s="219" t="s">
        <v>1433</v>
      </c>
      <c r="F17" s="219" t="s">
        <v>1433</v>
      </c>
      <c r="G17" s="219" t="s">
        <v>1433</v>
      </c>
      <c r="H17" s="219" t="s">
        <v>1433</v>
      </c>
      <c r="I17" s="156" t="s">
        <v>1433</v>
      </c>
      <c r="J17" s="29"/>
    </row>
    <row r="18" spans="2:10" ht="27" customHeight="1">
      <c r="B18" s="155" t="s">
        <v>1316</v>
      </c>
      <c r="C18" s="219" t="s">
        <v>1434</v>
      </c>
      <c r="D18" s="219" t="s">
        <v>1434</v>
      </c>
      <c r="E18" s="219" t="s">
        <v>1434</v>
      </c>
      <c r="F18" s="219" t="s">
        <v>1434</v>
      </c>
      <c r="G18" s="219" t="s">
        <v>1434</v>
      </c>
      <c r="H18" s="219" t="s">
        <v>1434</v>
      </c>
      <c r="I18" s="156" t="s">
        <v>1434</v>
      </c>
      <c r="J18" s="29"/>
    </row>
    <row r="19" spans="2:10">
      <c r="B19" s="149" t="s">
        <v>1317</v>
      </c>
      <c r="C19" s="146">
        <f>'위장관출혈,이물질'!C19</f>
        <v>26</v>
      </c>
      <c r="D19" s="147">
        <f>'위장관출혈,이물질'!D19</f>
        <v>27</v>
      </c>
      <c r="E19" s="147">
        <f>'위장관출혈,이물질'!E19</f>
        <v>28</v>
      </c>
      <c r="F19" s="147">
        <f>'위장관출혈,이물질'!F19</f>
        <v>29</v>
      </c>
      <c r="G19" s="147">
        <f>'위장관출혈,이물질'!G19</f>
        <v>30</v>
      </c>
      <c r="H19" s="147">
        <f>뇌실질출혈!H23</f>
        <v>31</v>
      </c>
      <c r="I19" s="159"/>
      <c r="J19" s="29"/>
    </row>
    <row r="20" spans="2:10" ht="27" customHeight="1">
      <c r="B20" s="56" t="s">
        <v>1316</v>
      </c>
      <c r="C20" s="219" t="s">
        <v>1433</v>
      </c>
      <c r="D20" s="219" t="s">
        <v>1433</v>
      </c>
      <c r="E20" s="219" t="s">
        <v>1433</v>
      </c>
      <c r="F20" s="219" t="s">
        <v>1433</v>
      </c>
      <c r="G20" s="219" t="s">
        <v>1433</v>
      </c>
      <c r="H20" s="219" t="s">
        <v>1433</v>
      </c>
      <c r="I20" s="159"/>
      <c r="J20" s="29"/>
    </row>
    <row r="21" spans="2:10" ht="27" customHeight="1" thickBot="1">
      <c r="B21" s="57" t="s">
        <v>1316</v>
      </c>
      <c r="C21" s="220" t="s">
        <v>1434</v>
      </c>
      <c r="D21" s="220" t="s">
        <v>1434</v>
      </c>
      <c r="E21" s="220" t="s">
        <v>1434</v>
      </c>
      <c r="F21" s="220" t="s">
        <v>1434</v>
      </c>
      <c r="G21" s="220" t="s">
        <v>1434</v>
      </c>
      <c r="H21" s="220" t="s">
        <v>1434</v>
      </c>
      <c r="I21" s="221"/>
      <c r="J21" s="29"/>
    </row>
    <row r="22" spans="2:10" ht="24" customHeight="1">
      <c r="B22" s="125" t="s">
        <v>1412</v>
      </c>
      <c r="C22" s="31"/>
      <c r="D22" s="31"/>
      <c r="E22" s="32"/>
      <c r="F22" s="31"/>
      <c r="G22" s="32"/>
      <c r="H22" s="31"/>
      <c r="I22" s="31"/>
      <c r="J22" s="29"/>
    </row>
    <row r="23" spans="2:10" ht="21.75" customHeight="1">
      <c r="B23" s="125" t="s">
        <v>1427</v>
      </c>
      <c r="C23" s="29"/>
      <c r="D23" s="29"/>
      <c r="E23" s="29"/>
      <c r="F23" s="29"/>
      <c r="G23" s="29"/>
      <c r="H23" s="29"/>
      <c r="I23" s="29"/>
      <c r="J23" s="29"/>
    </row>
    <row r="24" spans="2:10" ht="21.75" customHeight="1">
      <c r="B24" s="30"/>
      <c r="C24" s="29"/>
      <c r="D24" s="29"/>
      <c r="E24" s="29"/>
      <c r="F24" s="29"/>
      <c r="G24" s="29"/>
      <c r="H24" s="29"/>
      <c r="I24" s="29"/>
      <c r="J24" s="29"/>
    </row>
    <row r="25" spans="2:10" ht="21.75" customHeight="1" thickBot="1">
      <c r="B25" s="30" t="s">
        <v>1318</v>
      </c>
      <c r="C25" s="29"/>
      <c r="D25" s="29"/>
      <c r="E25" s="29"/>
      <c r="F25" s="29"/>
      <c r="G25" s="29"/>
      <c r="H25" s="29"/>
      <c r="I25" s="29"/>
      <c r="J25" s="29"/>
    </row>
    <row r="26" spans="2:10" ht="21.75" customHeight="1" thickBot="1">
      <c r="B26" s="273" t="s">
        <v>70</v>
      </c>
      <c r="C26" s="274"/>
      <c r="D26" s="124" t="s">
        <v>1295</v>
      </c>
      <c r="E26" s="275" t="s">
        <v>1319</v>
      </c>
      <c r="F26" s="274"/>
      <c r="G26" s="275" t="s">
        <v>1320</v>
      </c>
      <c r="H26" s="274"/>
      <c r="I26" s="139" t="s">
        <v>1321</v>
      </c>
      <c r="J26" s="123" t="s">
        <v>1294</v>
      </c>
    </row>
    <row r="27" spans="2:10">
      <c r="B27" s="286" t="s">
        <v>1344</v>
      </c>
      <c r="C27" s="266"/>
      <c r="D27" s="167" t="s">
        <v>1322</v>
      </c>
      <c r="E27" s="278" t="s">
        <v>1374</v>
      </c>
      <c r="F27" s="277"/>
      <c r="G27" s="278" t="s">
        <v>1338</v>
      </c>
      <c r="H27" s="277"/>
      <c r="I27" s="169" t="s">
        <v>1400</v>
      </c>
      <c r="J27" s="168"/>
    </row>
    <row r="28" spans="2:10" ht="33">
      <c r="B28" s="291" t="s">
        <v>1408</v>
      </c>
      <c r="C28" s="292"/>
      <c r="D28" s="157" t="s">
        <v>1323</v>
      </c>
      <c r="E28" s="293" t="s">
        <v>1376</v>
      </c>
      <c r="F28" s="292"/>
      <c r="G28" s="293" t="s">
        <v>1338</v>
      </c>
      <c r="H28" s="292"/>
      <c r="I28" s="161" t="s">
        <v>1401</v>
      </c>
      <c r="J28" s="162" t="s">
        <v>1415</v>
      </c>
    </row>
    <row r="29" spans="2:10" ht="17.25" customHeight="1" thickBot="1">
      <c r="B29" s="281" t="s">
        <v>1350</v>
      </c>
      <c r="C29" s="269"/>
      <c r="D29" s="172" t="s">
        <v>1323</v>
      </c>
      <c r="E29" s="268" t="s">
        <v>1379</v>
      </c>
      <c r="F29" s="269"/>
      <c r="G29" s="268" t="s">
        <v>1338</v>
      </c>
      <c r="H29" s="269"/>
      <c r="I29" s="170" t="s">
        <v>1324</v>
      </c>
      <c r="J29" s="171"/>
    </row>
    <row r="30" spans="2:10">
      <c r="B30" s="290"/>
      <c r="C30" s="290"/>
      <c r="D30" s="166"/>
      <c r="E30" s="290"/>
      <c r="F30" s="290"/>
      <c r="G30" s="290"/>
      <c r="H30" s="290"/>
      <c r="I30" s="166"/>
      <c r="J30" s="166"/>
    </row>
    <row r="31" spans="2:10">
      <c r="B31" s="290"/>
      <c r="C31" s="290"/>
      <c r="D31" s="54"/>
      <c r="E31" s="290"/>
      <c r="F31" s="290"/>
      <c r="G31" s="290"/>
      <c r="H31" s="290"/>
      <c r="I31" s="54"/>
      <c r="J31" s="54"/>
    </row>
    <row r="36" spans="9:9" ht="31.5" customHeight="1"/>
    <row r="39" spans="9:9">
      <c r="I39" s="23"/>
    </row>
  </sheetData>
  <sheetProtection algorithmName="SHA-512" hashValue="QinVOHiVeuTKLqblJXVrplMagq/0Bx6K3VLEtwhayFPDfEchIx4AWT+TieJApM72vJWEiLjjQUqKn7JY3D/Cpw==" saltValue="e4jO7Hr8zx6zgf/zV+riDw==" spinCount="100000" sheet="1" objects="1" scenarios="1" formatCells="0"/>
  <mergeCells count="19">
    <mergeCell ref="B28:C28"/>
    <mergeCell ref="E28:F28"/>
    <mergeCell ref="G28:H28"/>
    <mergeCell ref="B29:C29"/>
    <mergeCell ref="H4:I4"/>
    <mergeCell ref="E29:F29"/>
    <mergeCell ref="G29:H29"/>
    <mergeCell ref="B26:C26"/>
    <mergeCell ref="E26:F26"/>
    <mergeCell ref="G26:H26"/>
    <mergeCell ref="B27:C27"/>
    <mergeCell ref="E27:F27"/>
    <mergeCell ref="G27:H27"/>
    <mergeCell ref="G31:H31"/>
    <mergeCell ref="G30:H30"/>
    <mergeCell ref="B31:C31"/>
    <mergeCell ref="E30:F30"/>
    <mergeCell ref="E31:F31"/>
    <mergeCell ref="B30:C30"/>
  </mergeCells>
  <phoneticPr fontId="1" type="noConversion"/>
  <dataValidations disablePrompts="1" count="1">
    <dataValidation type="list" allowBlank="1" showInputMessage="1" showErrorMessage="1" sqref="C2">
      <formula1>질환명</formula1>
    </dataValidation>
  </dataValidations>
  <pageMargins left="0.22" right="0.26" top="0.74803149606299213" bottom="0.74803149606299213" header="0.31496062992125984" footer="0.31496062992125984"/>
  <pageSetup paperSize="9" scale="5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J39"/>
  <sheetViews>
    <sheetView showGridLines="0" zoomScale="85" zoomScaleNormal="85" workbookViewId="0"/>
  </sheetViews>
  <sheetFormatPr defaultColWidth="9" defaultRowHeight="16.5"/>
  <cols>
    <col min="1" max="1" width="2.875" style="122" customWidth="1"/>
    <col min="2" max="2" width="17.25" style="122" bestFit="1" customWidth="1"/>
    <col min="3" max="9" width="17.25" style="122" customWidth="1"/>
    <col min="10" max="10" width="33" style="122" customWidth="1"/>
    <col min="11" max="11" width="9" style="122" customWidth="1"/>
    <col min="12" max="16384" width="9" style="122"/>
  </cols>
  <sheetData>
    <row r="1" spans="2:10" ht="17.25" thickBot="1"/>
    <row r="2" spans="2:10" ht="39" customHeight="1" thickBot="1">
      <c r="B2" s="133" t="s">
        <v>1300</v>
      </c>
      <c r="C2" s="134" t="s">
        <v>26</v>
      </c>
      <c r="D2" s="131"/>
      <c r="E2" s="131" t="s">
        <v>1457</v>
      </c>
      <c r="F2" s="131"/>
      <c r="G2" s="131"/>
      <c r="H2" s="131"/>
      <c r="I2" s="132"/>
      <c r="J2" s="135"/>
    </row>
    <row r="3" spans="2:10" ht="20.25" customHeight="1" thickBot="1">
      <c r="B3" s="129"/>
      <c r="C3" s="129"/>
      <c r="D3" s="129"/>
      <c r="E3" s="129"/>
      <c r="F3" s="129"/>
      <c r="G3" s="129"/>
      <c r="H3" s="129"/>
      <c r="I3" s="129"/>
    </row>
    <row r="4" spans="2:10" ht="20.25" customHeight="1" thickBot="1">
      <c r="B4" s="129"/>
      <c r="C4" s="129"/>
      <c r="D4" s="129"/>
      <c r="E4" s="129"/>
      <c r="F4" s="129"/>
      <c r="G4" s="128" t="s">
        <v>1313</v>
      </c>
      <c r="H4" s="255" t="str">
        <f>뇌실질출혈!H4</f>
        <v>2021.12.01.~12.31.</v>
      </c>
      <c r="I4" s="256"/>
      <c r="J4" s="119"/>
    </row>
    <row r="5" spans="2:10" ht="17.25" thickBot="1">
      <c r="B5" s="119"/>
      <c r="C5" s="119"/>
      <c r="D5" s="119"/>
      <c r="E5" s="119"/>
      <c r="F5" s="119"/>
      <c r="G5" s="119"/>
      <c r="H5" s="119"/>
      <c r="I5" s="119"/>
      <c r="J5" s="119"/>
    </row>
    <row r="6" spans="2:10">
      <c r="B6" s="150" t="s">
        <v>1314</v>
      </c>
      <c r="C6" s="151" t="s">
        <v>1417</v>
      </c>
      <c r="D6" s="152" t="s">
        <v>1418</v>
      </c>
      <c r="E6" s="152" t="s">
        <v>1458</v>
      </c>
      <c r="F6" s="153" t="s">
        <v>1303</v>
      </c>
      <c r="G6" s="152" t="s">
        <v>1304</v>
      </c>
      <c r="H6" s="153" t="s">
        <v>1305</v>
      </c>
      <c r="I6" s="154" t="s">
        <v>1306</v>
      </c>
      <c r="J6" s="119"/>
    </row>
    <row r="7" spans="2:10">
      <c r="B7" s="149" t="s">
        <v>1315</v>
      </c>
      <c r="C7" s="146"/>
      <c r="D7" s="147"/>
      <c r="E7" s="147"/>
      <c r="F7" s="147">
        <f>뇌실질출혈!F7</f>
        <v>1</v>
      </c>
      <c r="G7" s="147">
        <f>뇌실질출혈!G7</f>
        <v>2</v>
      </c>
      <c r="H7" s="147">
        <f>뇌실질출혈!H7</f>
        <v>3</v>
      </c>
      <c r="I7" s="159">
        <f>뇌실질출혈!I7</f>
        <v>4</v>
      </c>
      <c r="J7" s="119"/>
    </row>
    <row r="8" spans="2:10" ht="27" customHeight="1">
      <c r="B8" s="155" t="s">
        <v>1316</v>
      </c>
      <c r="C8" s="146"/>
      <c r="D8" s="147"/>
      <c r="E8" s="147"/>
      <c r="F8" s="219" t="s">
        <v>1499</v>
      </c>
      <c r="G8" s="219" t="s">
        <v>1516</v>
      </c>
      <c r="H8" s="219" t="s">
        <v>1344</v>
      </c>
      <c r="I8" s="156" t="s">
        <v>1344</v>
      </c>
      <c r="J8" s="119"/>
    </row>
    <row r="9" spans="2:10" ht="27" customHeight="1">
      <c r="B9" s="155" t="s">
        <v>1316</v>
      </c>
      <c r="C9" s="146"/>
      <c r="D9" s="147"/>
      <c r="E9" s="147"/>
      <c r="F9" s="219" t="s">
        <v>1479</v>
      </c>
      <c r="G9" s="219" t="s">
        <v>1493</v>
      </c>
      <c r="H9" s="219" t="s">
        <v>485</v>
      </c>
      <c r="I9" s="156" t="s">
        <v>485</v>
      </c>
      <c r="J9" s="119"/>
    </row>
    <row r="10" spans="2:10">
      <c r="B10" s="149" t="s">
        <v>1317</v>
      </c>
      <c r="C10" s="146">
        <f>뇌실질출혈!C11</f>
        <v>5</v>
      </c>
      <c r="D10" s="147">
        <f>뇌실질출혈!D11</f>
        <v>6</v>
      </c>
      <c r="E10" s="147">
        <f>뇌실질출혈!E11</f>
        <v>7</v>
      </c>
      <c r="F10" s="147">
        <f>뇌실질출혈!F11</f>
        <v>8</v>
      </c>
      <c r="G10" s="147">
        <f>뇌실질출혈!G11</f>
        <v>9</v>
      </c>
      <c r="H10" s="147">
        <f>뇌실질출혈!H11</f>
        <v>10</v>
      </c>
      <c r="I10" s="159">
        <f>뇌실질출혈!I11</f>
        <v>11</v>
      </c>
      <c r="J10" s="119"/>
    </row>
    <row r="11" spans="2:10" ht="27" customHeight="1">
      <c r="B11" s="155" t="s">
        <v>1316</v>
      </c>
      <c r="C11" s="219" t="s">
        <v>1344</v>
      </c>
      <c r="D11" s="219" t="s">
        <v>1344</v>
      </c>
      <c r="E11" s="219" t="s">
        <v>1344</v>
      </c>
      <c r="F11" s="219" t="s">
        <v>1344</v>
      </c>
      <c r="G11" s="219" t="s">
        <v>1517</v>
      </c>
      <c r="H11" s="219" t="s">
        <v>1344</v>
      </c>
      <c r="I11" s="156" t="s">
        <v>1344</v>
      </c>
      <c r="J11" s="119"/>
    </row>
    <row r="12" spans="2:10" ht="27" customHeight="1">
      <c r="B12" s="155" t="s">
        <v>1316</v>
      </c>
      <c r="C12" s="219" t="s">
        <v>485</v>
      </c>
      <c r="D12" s="219" t="s">
        <v>485</v>
      </c>
      <c r="E12" s="219" t="s">
        <v>485</v>
      </c>
      <c r="F12" s="219" t="s">
        <v>485</v>
      </c>
      <c r="G12" s="183" t="s">
        <v>1516</v>
      </c>
      <c r="H12" s="219" t="s">
        <v>485</v>
      </c>
      <c r="I12" s="156" t="s">
        <v>485</v>
      </c>
      <c r="J12" s="119"/>
    </row>
    <row r="13" spans="2:10">
      <c r="B13" s="149" t="s">
        <v>1317</v>
      </c>
      <c r="C13" s="146">
        <f>뇌실질출혈!C15</f>
        <v>12</v>
      </c>
      <c r="D13" s="147">
        <f>뇌실질출혈!D15</f>
        <v>13</v>
      </c>
      <c r="E13" s="147">
        <f>뇌실질출혈!E15</f>
        <v>14</v>
      </c>
      <c r="F13" s="147">
        <f>뇌실질출혈!F15</f>
        <v>15</v>
      </c>
      <c r="G13" s="147">
        <f>뇌실질출혈!G15</f>
        <v>16</v>
      </c>
      <c r="H13" s="147">
        <f>뇌실질출혈!H15</f>
        <v>17</v>
      </c>
      <c r="I13" s="159">
        <f>뇌실질출혈!I15</f>
        <v>18</v>
      </c>
      <c r="J13" s="119"/>
    </row>
    <row r="14" spans="2:10" ht="27" customHeight="1">
      <c r="B14" s="155" t="s">
        <v>1316</v>
      </c>
      <c r="C14" s="219" t="s">
        <v>1344</v>
      </c>
      <c r="D14" s="219" t="s">
        <v>1344</v>
      </c>
      <c r="E14" s="219" t="s">
        <v>1344</v>
      </c>
      <c r="F14" s="219" t="s">
        <v>1344</v>
      </c>
      <c r="G14" s="219" t="s">
        <v>1346</v>
      </c>
      <c r="H14" s="219" t="s">
        <v>1344</v>
      </c>
      <c r="I14" s="156" t="s">
        <v>1344</v>
      </c>
      <c r="J14" s="119"/>
    </row>
    <row r="15" spans="2:10" ht="27" customHeight="1">
      <c r="B15" s="155" t="s">
        <v>1316</v>
      </c>
      <c r="C15" s="219" t="s">
        <v>485</v>
      </c>
      <c r="D15" s="219" t="s">
        <v>485</v>
      </c>
      <c r="E15" s="219" t="s">
        <v>485</v>
      </c>
      <c r="F15" s="219" t="s">
        <v>485</v>
      </c>
      <c r="G15" s="183" t="s">
        <v>1479</v>
      </c>
      <c r="H15" s="219" t="s">
        <v>485</v>
      </c>
      <c r="I15" s="156" t="s">
        <v>485</v>
      </c>
      <c r="J15" s="119"/>
    </row>
    <row r="16" spans="2:10">
      <c r="B16" s="149" t="s">
        <v>1317</v>
      </c>
      <c r="C16" s="146">
        <f>뇌실질출혈!C19</f>
        <v>19</v>
      </c>
      <c r="D16" s="147">
        <f>뇌실질출혈!D19</f>
        <v>20</v>
      </c>
      <c r="E16" s="147">
        <f>뇌실질출혈!E19</f>
        <v>21</v>
      </c>
      <c r="F16" s="147">
        <f>뇌실질출혈!F19</f>
        <v>22</v>
      </c>
      <c r="G16" s="147">
        <f>뇌실질출혈!G19</f>
        <v>23</v>
      </c>
      <c r="H16" s="147">
        <f>뇌실질출혈!H19</f>
        <v>24</v>
      </c>
      <c r="I16" s="159">
        <f>뇌실질출혈!I19</f>
        <v>25</v>
      </c>
      <c r="J16" s="119"/>
    </row>
    <row r="17" spans="2:10" ht="27" customHeight="1">
      <c r="B17" s="155" t="s">
        <v>1316</v>
      </c>
      <c r="C17" s="219" t="s">
        <v>1344</v>
      </c>
      <c r="D17" s="219" t="s">
        <v>1344</v>
      </c>
      <c r="E17" s="219" t="s">
        <v>1344</v>
      </c>
      <c r="F17" s="219" t="s">
        <v>1344</v>
      </c>
      <c r="G17" s="219" t="s">
        <v>1508</v>
      </c>
      <c r="H17" s="219" t="s">
        <v>1344</v>
      </c>
      <c r="I17" s="156" t="s">
        <v>1344</v>
      </c>
      <c r="J17" s="119"/>
    </row>
    <row r="18" spans="2:10" ht="27" customHeight="1">
      <c r="B18" s="155" t="s">
        <v>1316</v>
      </c>
      <c r="C18" s="219" t="s">
        <v>485</v>
      </c>
      <c r="D18" s="219" t="s">
        <v>485</v>
      </c>
      <c r="E18" s="219" t="s">
        <v>485</v>
      </c>
      <c r="F18" s="219" t="s">
        <v>485</v>
      </c>
      <c r="G18" s="183" t="s">
        <v>1488</v>
      </c>
      <c r="H18" s="219" t="s">
        <v>485</v>
      </c>
      <c r="I18" s="156" t="s">
        <v>485</v>
      </c>
      <c r="J18" s="119"/>
    </row>
    <row r="19" spans="2:10">
      <c r="B19" s="149" t="s">
        <v>1317</v>
      </c>
      <c r="C19" s="146">
        <f>뇌실질출혈!C23</f>
        <v>26</v>
      </c>
      <c r="D19" s="147">
        <f>뇌실질출혈!D23</f>
        <v>27</v>
      </c>
      <c r="E19" s="147">
        <f>뇌실질출혈!E23</f>
        <v>28</v>
      </c>
      <c r="F19" s="147">
        <f>뇌실질출혈!F23</f>
        <v>29</v>
      </c>
      <c r="G19" s="147">
        <f>뇌실질출혈!G23</f>
        <v>30</v>
      </c>
      <c r="H19" s="147">
        <f>뇌실질출혈!H23</f>
        <v>31</v>
      </c>
      <c r="I19" s="159"/>
      <c r="J19" s="119"/>
    </row>
    <row r="20" spans="2:10" ht="27" customHeight="1">
      <c r="B20" s="56" t="s">
        <v>1316</v>
      </c>
      <c r="C20" s="219" t="s">
        <v>1344</v>
      </c>
      <c r="D20" s="219" t="s">
        <v>1344</v>
      </c>
      <c r="E20" s="219" t="s">
        <v>1344</v>
      </c>
      <c r="F20" s="219" t="s">
        <v>1344</v>
      </c>
      <c r="G20" s="219" t="s">
        <v>1346</v>
      </c>
      <c r="H20" s="219" t="s">
        <v>1344</v>
      </c>
      <c r="I20" s="159"/>
      <c r="J20" s="119"/>
    </row>
    <row r="21" spans="2:10" ht="27" customHeight="1" thickBot="1">
      <c r="B21" s="57" t="s">
        <v>1316</v>
      </c>
      <c r="C21" s="220" t="s">
        <v>485</v>
      </c>
      <c r="D21" s="220" t="s">
        <v>485</v>
      </c>
      <c r="E21" s="220" t="s">
        <v>485</v>
      </c>
      <c r="F21" s="220" t="s">
        <v>485</v>
      </c>
      <c r="G21" s="220" t="s">
        <v>1479</v>
      </c>
      <c r="H21" s="220" t="s">
        <v>485</v>
      </c>
      <c r="I21" s="221"/>
      <c r="J21" s="119"/>
    </row>
    <row r="22" spans="2:10" ht="24" customHeight="1">
      <c r="B22" s="125" t="s">
        <v>1459</v>
      </c>
      <c r="C22" s="126"/>
      <c r="D22" s="126"/>
      <c r="E22" s="127"/>
      <c r="F22" s="126"/>
      <c r="G22" s="127"/>
      <c r="H22" s="126"/>
      <c r="I22" s="126"/>
      <c r="J22" s="119"/>
    </row>
    <row r="23" spans="2:10" ht="21.75" customHeight="1">
      <c r="B23" s="125" t="s">
        <v>1427</v>
      </c>
      <c r="C23" s="119"/>
      <c r="D23" s="119"/>
      <c r="E23" s="119"/>
      <c r="F23" s="119"/>
      <c r="G23" s="119"/>
      <c r="H23" s="119"/>
      <c r="I23" s="119"/>
      <c r="J23" s="119"/>
    </row>
    <row r="24" spans="2:10" ht="21.75" customHeight="1">
      <c r="B24" s="125"/>
      <c r="C24" s="119"/>
      <c r="D24" s="119"/>
      <c r="E24" s="119"/>
      <c r="F24" s="119"/>
      <c r="G24" s="119"/>
      <c r="H24" s="119"/>
      <c r="I24" s="119"/>
      <c r="J24" s="119"/>
    </row>
    <row r="25" spans="2:10" ht="21.75" customHeight="1" thickBot="1">
      <c r="B25" s="125" t="s">
        <v>1318</v>
      </c>
      <c r="C25" s="119"/>
      <c r="D25" s="119"/>
      <c r="E25" s="119"/>
      <c r="F25" s="119"/>
      <c r="G25" s="119"/>
      <c r="H25" s="119"/>
      <c r="I25" s="119"/>
      <c r="J25" s="119"/>
    </row>
    <row r="26" spans="2:10" ht="21.75" customHeight="1" thickBot="1">
      <c r="B26" s="273" t="s">
        <v>70</v>
      </c>
      <c r="C26" s="274"/>
      <c r="D26" s="144" t="s">
        <v>1295</v>
      </c>
      <c r="E26" s="275" t="s">
        <v>1319</v>
      </c>
      <c r="F26" s="274"/>
      <c r="G26" s="275" t="s">
        <v>1320</v>
      </c>
      <c r="H26" s="274"/>
      <c r="I26" s="209" t="s">
        <v>1321</v>
      </c>
      <c r="J26" s="143" t="s">
        <v>1294</v>
      </c>
    </row>
    <row r="27" spans="2:10">
      <c r="B27" s="286" t="s">
        <v>1460</v>
      </c>
      <c r="C27" s="266"/>
      <c r="D27" s="206" t="s">
        <v>1322</v>
      </c>
      <c r="E27" s="278" t="s">
        <v>1374</v>
      </c>
      <c r="F27" s="277"/>
      <c r="G27" s="278" t="s">
        <v>1338</v>
      </c>
      <c r="H27" s="277"/>
      <c r="I27" s="211" t="s">
        <v>1403</v>
      </c>
      <c r="J27" s="168"/>
    </row>
    <row r="28" spans="2:10">
      <c r="B28" s="286" t="s">
        <v>1346</v>
      </c>
      <c r="C28" s="266"/>
      <c r="D28" s="207" t="s">
        <v>1323</v>
      </c>
      <c r="E28" s="267" t="s">
        <v>1376</v>
      </c>
      <c r="F28" s="266"/>
      <c r="G28" s="267" t="s">
        <v>1338</v>
      </c>
      <c r="H28" s="266"/>
      <c r="I28" s="178" t="s">
        <v>1325</v>
      </c>
      <c r="J28" s="180" t="s">
        <v>1461</v>
      </c>
    </row>
    <row r="29" spans="2:10" ht="17.25" customHeight="1" thickBot="1">
      <c r="B29" s="281" t="s">
        <v>1352</v>
      </c>
      <c r="C29" s="269"/>
      <c r="D29" s="208" t="s">
        <v>1317</v>
      </c>
      <c r="E29" s="268" t="s">
        <v>1381</v>
      </c>
      <c r="F29" s="269"/>
      <c r="G29" s="268" t="s">
        <v>1338</v>
      </c>
      <c r="H29" s="269"/>
      <c r="I29" s="170" t="s">
        <v>1404</v>
      </c>
      <c r="J29" s="171"/>
    </row>
    <row r="30" spans="2:10">
      <c r="B30" s="290"/>
      <c r="C30" s="290"/>
      <c r="D30" s="210"/>
      <c r="E30" s="290"/>
      <c r="F30" s="290"/>
      <c r="G30" s="290"/>
      <c r="H30" s="290"/>
      <c r="I30" s="210"/>
      <c r="J30" s="210"/>
    </row>
    <row r="31" spans="2:10">
      <c r="B31" s="290"/>
      <c r="C31" s="290"/>
      <c r="D31" s="210"/>
      <c r="E31" s="290"/>
      <c r="F31" s="290"/>
      <c r="G31" s="290"/>
      <c r="H31" s="290"/>
      <c r="I31" s="210"/>
      <c r="J31" s="210"/>
    </row>
    <row r="36" spans="9:9" ht="31.5" customHeight="1"/>
    <row r="39" spans="9:9">
      <c r="I39" s="138"/>
    </row>
  </sheetData>
  <sheetProtection algorithmName="SHA-512" hashValue="SBhCgnJYqpWsEFSKEmmeLDo8901HN3nPgeBCmcAERWzx9TVZaK90LWgZJzz9qp7UGhNtAHmZurzs3ZNJv1vgDA==" saltValue="fYxLlTjU7i2C83UoZLFdlQ==" spinCount="100000" sheet="1" objects="1" scenarios="1" formatCells="0"/>
  <mergeCells count="19">
    <mergeCell ref="B30:C30"/>
    <mergeCell ref="E30:F30"/>
    <mergeCell ref="G30:H30"/>
    <mergeCell ref="B31:C31"/>
    <mergeCell ref="E31:F31"/>
    <mergeCell ref="G31:H31"/>
    <mergeCell ref="B28:C28"/>
    <mergeCell ref="E28:F28"/>
    <mergeCell ref="G28:H28"/>
    <mergeCell ref="B29:C29"/>
    <mergeCell ref="E29:F29"/>
    <mergeCell ref="G29:H29"/>
    <mergeCell ref="H4:I4"/>
    <mergeCell ref="B26:C26"/>
    <mergeCell ref="E26:F26"/>
    <mergeCell ref="G26:H26"/>
    <mergeCell ref="B27:C27"/>
    <mergeCell ref="E27:F27"/>
    <mergeCell ref="G27:H27"/>
  </mergeCells>
  <phoneticPr fontId="1" type="noConversion"/>
  <dataValidations disablePrompts="1" count="1">
    <dataValidation type="list" allowBlank="1" showInputMessage="1" showErrorMessage="1" sqref="C2">
      <formula1>질환명</formula1>
    </dataValidation>
  </dataValidations>
  <pageMargins left="0.22" right="0.26" top="0.74803149606299213" bottom="0.74803149606299213" header="0.31496062992125984" footer="0.31496062992125984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J39"/>
  <sheetViews>
    <sheetView showGridLines="0" zoomScale="85" zoomScaleNormal="85" workbookViewId="0"/>
  </sheetViews>
  <sheetFormatPr defaultColWidth="9" defaultRowHeight="16.5"/>
  <cols>
    <col min="1" max="1" width="2.875" style="12" customWidth="1"/>
    <col min="2" max="2" width="17.25" style="12" bestFit="1" customWidth="1"/>
    <col min="3" max="9" width="17.25" style="12" customWidth="1"/>
    <col min="10" max="10" width="18.875" style="12" customWidth="1"/>
    <col min="11" max="11" width="9" style="12" customWidth="1"/>
    <col min="12" max="16384" width="9" style="12"/>
  </cols>
  <sheetData>
    <row r="1" spans="2:10" ht="17.25" thickBot="1"/>
    <row r="2" spans="2:10" ht="39" customHeight="1" thickBot="1">
      <c r="B2" s="17" t="s">
        <v>1300</v>
      </c>
      <c r="C2" s="18" t="s">
        <v>14</v>
      </c>
      <c r="D2" s="15"/>
      <c r="E2" s="15" t="s">
        <v>1340</v>
      </c>
      <c r="F2" s="15"/>
      <c r="G2" s="15"/>
      <c r="H2" s="15"/>
      <c r="I2" s="16"/>
      <c r="J2" s="19"/>
    </row>
    <row r="3" spans="2:10" ht="20.25" customHeight="1" thickBot="1">
      <c r="B3" s="13"/>
      <c r="C3" s="13"/>
      <c r="D3" s="13"/>
      <c r="E3" s="13"/>
      <c r="F3" s="13"/>
      <c r="G3" s="13"/>
      <c r="H3" s="13"/>
      <c r="I3" s="13"/>
    </row>
    <row r="4" spans="2:10" ht="20.25" customHeight="1" thickBot="1">
      <c r="B4" s="129"/>
      <c r="C4" s="129"/>
      <c r="D4" s="129"/>
      <c r="E4" s="129"/>
      <c r="F4" s="129"/>
      <c r="G4" s="128" t="s">
        <v>1313</v>
      </c>
      <c r="H4" s="255" t="str">
        <f>뇌실질출혈!H4</f>
        <v>2021.12.01.~12.31.</v>
      </c>
      <c r="I4" s="256"/>
      <c r="J4" s="37"/>
    </row>
    <row r="5" spans="2:10" ht="17.25" thickBot="1">
      <c r="B5" s="119"/>
      <c r="C5" s="119"/>
      <c r="D5" s="119"/>
      <c r="E5" s="119"/>
      <c r="F5" s="119"/>
      <c r="G5" s="119"/>
      <c r="H5" s="119"/>
      <c r="I5" s="119"/>
      <c r="J5" s="37"/>
    </row>
    <row r="6" spans="2:10">
      <c r="B6" s="150" t="s">
        <v>1314</v>
      </c>
      <c r="C6" s="151" t="s">
        <v>1417</v>
      </c>
      <c r="D6" s="152" t="s">
        <v>1418</v>
      </c>
      <c r="E6" s="152" t="s">
        <v>1416</v>
      </c>
      <c r="F6" s="153" t="s">
        <v>1303</v>
      </c>
      <c r="G6" s="152" t="s">
        <v>1304</v>
      </c>
      <c r="H6" s="153" t="s">
        <v>1305</v>
      </c>
      <c r="I6" s="185" t="s">
        <v>1306</v>
      </c>
      <c r="J6" s="37"/>
    </row>
    <row r="7" spans="2:10">
      <c r="B7" s="149" t="s">
        <v>1315</v>
      </c>
      <c r="C7" s="147"/>
      <c r="D7" s="147"/>
      <c r="E7" s="147"/>
      <c r="F7" s="147">
        <f>뇌실질출혈!F7</f>
        <v>1</v>
      </c>
      <c r="G7" s="147">
        <f>뇌실질출혈!G7</f>
        <v>2</v>
      </c>
      <c r="H7" s="147">
        <f>뇌실질출혈!H7</f>
        <v>3</v>
      </c>
      <c r="I7" s="159">
        <f>뇌실질출혈!I7</f>
        <v>4</v>
      </c>
      <c r="J7" s="37"/>
    </row>
    <row r="8" spans="2:10" ht="27" customHeight="1">
      <c r="B8" s="155" t="s">
        <v>1316</v>
      </c>
      <c r="C8" s="147"/>
      <c r="D8" s="147"/>
      <c r="E8" s="147"/>
      <c r="F8" s="219" t="s">
        <v>118</v>
      </c>
      <c r="G8" s="219" t="s">
        <v>118</v>
      </c>
      <c r="H8" s="219" t="s">
        <v>118</v>
      </c>
      <c r="I8" s="156" t="s">
        <v>1431</v>
      </c>
      <c r="J8" s="37"/>
    </row>
    <row r="9" spans="2:10" ht="27" customHeight="1">
      <c r="B9" s="155" t="s">
        <v>1316</v>
      </c>
      <c r="C9" s="147"/>
      <c r="D9" s="147"/>
      <c r="E9" s="147"/>
      <c r="F9" s="219" t="s">
        <v>1344</v>
      </c>
      <c r="G9" s="219" t="s">
        <v>1344</v>
      </c>
      <c r="H9" s="219" t="s">
        <v>1344</v>
      </c>
      <c r="I9" s="156" t="s">
        <v>1432</v>
      </c>
      <c r="J9" s="37"/>
    </row>
    <row r="10" spans="2:10">
      <c r="B10" s="149" t="s">
        <v>1317</v>
      </c>
      <c r="C10" s="146">
        <f>뇌실질출혈!C11</f>
        <v>5</v>
      </c>
      <c r="D10" s="147">
        <f>뇌실질출혈!D11</f>
        <v>6</v>
      </c>
      <c r="E10" s="147">
        <f>뇌실질출혈!E11</f>
        <v>7</v>
      </c>
      <c r="F10" s="147">
        <f>뇌실질출혈!F11</f>
        <v>8</v>
      </c>
      <c r="G10" s="147">
        <f>뇌실질출혈!G11</f>
        <v>9</v>
      </c>
      <c r="H10" s="147">
        <f>뇌실질출혈!H11</f>
        <v>10</v>
      </c>
      <c r="I10" s="159">
        <f>뇌실질출혈!I11</f>
        <v>11</v>
      </c>
      <c r="J10" s="37"/>
    </row>
    <row r="11" spans="2:10" ht="27" customHeight="1">
      <c r="B11" s="155" t="s">
        <v>1316</v>
      </c>
      <c r="C11" s="219" t="s">
        <v>1431</v>
      </c>
      <c r="D11" s="183" t="s">
        <v>1431</v>
      </c>
      <c r="E11" s="183" t="s">
        <v>1431</v>
      </c>
      <c r="F11" s="183" t="s">
        <v>1431</v>
      </c>
      <c r="G11" s="183" t="s">
        <v>1431</v>
      </c>
      <c r="H11" s="183" t="s">
        <v>1431</v>
      </c>
      <c r="I11" s="156" t="s">
        <v>1431</v>
      </c>
      <c r="J11" s="37"/>
    </row>
    <row r="12" spans="2:10" ht="27" customHeight="1">
      <c r="B12" s="155" t="s">
        <v>1316</v>
      </c>
      <c r="C12" s="219" t="s">
        <v>1432</v>
      </c>
      <c r="D12" s="183" t="s">
        <v>1432</v>
      </c>
      <c r="E12" s="183" t="s">
        <v>1432</v>
      </c>
      <c r="F12" s="183" t="s">
        <v>1432</v>
      </c>
      <c r="G12" s="183" t="s">
        <v>1432</v>
      </c>
      <c r="H12" s="183" t="s">
        <v>1432</v>
      </c>
      <c r="I12" s="156" t="s">
        <v>1432</v>
      </c>
      <c r="J12" s="37"/>
    </row>
    <row r="13" spans="2:10">
      <c r="B13" s="149" t="s">
        <v>1317</v>
      </c>
      <c r="C13" s="146">
        <f>거미막하출혈!C15</f>
        <v>12</v>
      </c>
      <c r="D13" s="147">
        <f>거미막하출혈!D15</f>
        <v>13</v>
      </c>
      <c r="E13" s="147">
        <f>거미막하출혈!E15</f>
        <v>14</v>
      </c>
      <c r="F13" s="147">
        <f>거미막하출혈!F15</f>
        <v>15</v>
      </c>
      <c r="G13" s="147">
        <f>거미막하출혈!G15</f>
        <v>16</v>
      </c>
      <c r="H13" s="147">
        <f>거미막하출혈!H15</f>
        <v>17</v>
      </c>
      <c r="I13" s="159">
        <f>거미막하출혈!I15</f>
        <v>18</v>
      </c>
      <c r="J13" s="37"/>
    </row>
    <row r="14" spans="2:10" ht="27" customHeight="1">
      <c r="B14" s="155" t="s">
        <v>1316</v>
      </c>
      <c r="C14" s="219" t="s">
        <v>1431</v>
      </c>
      <c r="D14" s="183" t="s">
        <v>1431</v>
      </c>
      <c r="E14" s="183" t="s">
        <v>1431</v>
      </c>
      <c r="F14" s="183" t="s">
        <v>1431</v>
      </c>
      <c r="G14" s="183" t="s">
        <v>1431</v>
      </c>
      <c r="H14" s="183" t="s">
        <v>1431</v>
      </c>
      <c r="I14" s="156" t="s">
        <v>1431</v>
      </c>
      <c r="J14" s="37"/>
    </row>
    <row r="15" spans="2:10" ht="27" customHeight="1">
      <c r="B15" s="155" t="s">
        <v>1316</v>
      </c>
      <c r="C15" s="219" t="s">
        <v>1432</v>
      </c>
      <c r="D15" s="183" t="s">
        <v>1432</v>
      </c>
      <c r="E15" s="183" t="s">
        <v>1432</v>
      </c>
      <c r="F15" s="183" t="s">
        <v>1432</v>
      </c>
      <c r="G15" s="183" t="s">
        <v>1432</v>
      </c>
      <c r="H15" s="183" t="s">
        <v>1432</v>
      </c>
      <c r="I15" s="156" t="s">
        <v>1432</v>
      </c>
      <c r="J15" s="37"/>
    </row>
    <row r="16" spans="2:10">
      <c r="B16" s="149" t="s">
        <v>1317</v>
      </c>
      <c r="C16" s="146">
        <f>뇌실질출혈!C19</f>
        <v>19</v>
      </c>
      <c r="D16" s="147">
        <f>뇌실질출혈!D19</f>
        <v>20</v>
      </c>
      <c r="E16" s="147">
        <f>뇌실질출혈!E19</f>
        <v>21</v>
      </c>
      <c r="F16" s="147">
        <f>뇌실질출혈!F19</f>
        <v>22</v>
      </c>
      <c r="G16" s="147">
        <f>뇌실질출혈!G19</f>
        <v>23</v>
      </c>
      <c r="H16" s="147">
        <f>뇌실질출혈!H19</f>
        <v>24</v>
      </c>
      <c r="I16" s="159">
        <f>뇌실질출혈!I19</f>
        <v>25</v>
      </c>
      <c r="J16" s="37"/>
    </row>
    <row r="17" spans="2:10" ht="27" customHeight="1">
      <c r="B17" s="155" t="s">
        <v>1316</v>
      </c>
      <c r="C17" s="219" t="s">
        <v>1431</v>
      </c>
      <c r="D17" s="183" t="s">
        <v>1431</v>
      </c>
      <c r="E17" s="183" t="s">
        <v>1431</v>
      </c>
      <c r="F17" s="183" t="s">
        <v>1431</v>
      </c>
      <c r="G17" s="183" t="s">
        <v>1431</v>
      </c>
      <c r="H17" s="183" t="s">
        <v>1431</v>
      </c>
      <c r="I17" s="156" t="s">
        <v>1431</v>
      </c>
      <c r="J17" s="37"/>
    </row>
    <row r="18" spans="2:10" ht="27" customHeight="1">
      <c r="B18" s="155" t="s">
        <v>1316</v>
      </c>
      <c r="C18" s="219" t="s">
        <v>1432</v>
      </c>
      <c r="D18" s="183" t="s">
        <v>1432</v>
      </c>
      <c r="E18" s="183" t="s">
        <v>1432</v>
      </c>
      <c r="F18" s="183" t="s">
        <v>1432</v>
      </c>
      <c r="G18" s="183" t="s">
        <v>1432</v>
      </c>
      <c r="H18" s="183" t="s">
        <v>1432</v>
      </c>
      <c r="I18" s="156" t="s">
        <v>1432</v>
      </c>
      <c r="J18" s="37"/>
    </row>
    <row r="19" spans="2:10">
      <c r="B19" s="149" t="s">
        <v>1317</v>
      </c>
      <c r="C19" s="146">
        <f>뇌실질출혈!C23</f>
        <v>26</v>
      </c>
      <c r="D19" s="147">
        <f>뇌실질출혈!D23</f>
        <v>27</v>
      </c>
      <c r="E19" s="147">
        <f>뇌실질출혈!E23</f>
        <v>28</v>
      </c>
      <c r="F19" s="147">
        <f>뇌실질출혈!F23</f>
        <v>29</v>
      </c>
      <c r="G19" s="147">
        <f>뇌실질출혈!G23</f>
        <v>30</v>
      </c>
      <c r="H19" s="147">
        <f>뇌실질출혈!H23</f>
        <v>31</v>
      </c>
      <c r="I19" s="159"/>
      <c r="J19" s="37"/>
    </row>
    <row r="20" spans="2:10" ht="27" customHeight="1">
      <c r="B20" s="56" t="s">
        <v>1316</v>
      </c>
      <c r="C20" s="219" t="s">
        <v>1431</v>
      </c>
      <c r="D20" s="219" t="s">
        <v>1431</v>
      </c>
      <c r="E20" s="219" t="s">
        <v>1431</v>
      </c>
      <c r="F20" s="219" t="s">
        <v>1431</v>
      </c>
      <c r="G20" s="219" t="s">
        <v>1431</v>
      </c>
      <c r="H20" s="219" t="s">
        <v>1431</v>
      </c>
      <c r="I20" s="159"/>
      <c r="J20" s="37"/>
    </row>
    <row r="21" spans="2:10" ht="27" customHeight="1" thickBot="1">
      <c r="B21" s="57" t="s">
        <v>1316</v>
      </c>
      <c r="C21" s="220" t="s">
        <v>1432</v>
      </c>
      <c r="D21" s="220" t="s">
        <v>1432</v>
      </c>
      <c r="E21" s="220" t="s">
        <v>1432</v>
      </c>
      <c r="F21" s="220" t="s">
        <v>1432</v>
      </c>
      <c r="G21" s="220" t="s">
        <v>1432</v>
      </c>
      <c r="H21" s="220" t="s">
        <v>1432</v>
      </c>
      <c r="I21" s="221"/>
      <c r="J21" s="37"/>
    </row>
    <row r="22" spans="2:10" ht="24" customHeight="1">
      <c r="B22" s="125" t="s">
        <v>1412</v>
      </c>
      <c r="C22" s="39"/>
      <c r="D22" s="39"/>
      <c r="E22" s="40"/>
      <c r="F22" s="39"/>
      <c r="G22" s="40"/>
      <c r="H22" s="39"/>
      <c r="I22" s="39"/>
      <c r="J22" s="37"/>
    </row>
    <row r="23" spans="2:10" ht="21.75" customHeight="1">
      <c r="B23" s="125" t="s">
        <v>1427</v>
      </c>
      <c r="C23" s="37"/>
      <c r="D23" s="37"/>
      <c r="E23" s="37"/>
      <c r="F23" s="37"/>
      <c r="G23" s="37"/>
      <c r="H23" s="37"/>
      <c r="I23" s="37"/>
      <c r="J23" s="37"/>
    </row>
    <row r="24" spans="2:10" ht="21.75" customHeight="1">
      <c r="B24" s="38"/>
      <c r="C24" s="37"/>
      <c r="D24" s="37"/>
      <c r="E24" s="37"/>
      <c r="F24" s="37"/>
      <c r="G24" s="37"/>
      <c r="H24" s="37"/>
      <c r="I24" s="37"/>
      <c r="J24" s="37"/>
    </row>
    <row r="25" spans="2:10" ht="21.75" customHeight="1" thickBot="1">
      <c r="B25" s="38" t="s">
        <v>1318</v>
      </c>
      <c r="C25" s="37"/>
      <c r="D25" s="37"/>
      <c r="E25" s="37"/>
      <c r="F25" s="37"/>
      <c r="G25" s="37"/>
      <c r="H25" s="37"/>
      <c r="I25" s="37"/>
      <c r="J25" s="37"/>
    </row>
    <row r="26" spans="2:10" ht="21.75" customHeight="1" thickBot="1">
      <c r="B26" s="273" t="s">
        <v>70</v>
      </c>
      <c r="C26" s="274"/>
      <c r="D26" s="141" t="s">
        <v>1295</v>
      </c>
      <c r="E26" s="275" t="s">
        <v>1319</v>
      </c>
      <c r="F26" s="274"/>
      <c r="G26" s="275" t="s">
        <v>1320</v>
      </c>
      <c r="H26" s="274"/>
      <c r="I26" s="142" t="s">
        <v>1321</v>
      </c>
      <c r="J26" s="140" t="s">
        <v>1294</v>
      </c>
    </row>
    <row r="27" spans="2:10">
      <c r="B27" s="299" t="s">
        <v>1407</v>
      </c>
      <c r="C27" s="300"/>
      <c r="D27" s="167" t="s">
        <v>1322</v>
      </c>
      <c r="E27" s="301" t="s">
        <v>1371</v>
      </c>
      <c r="F27" s="302"/>
      <c r="G27" s="301" t="s">
        <v>1406</v>
      </c>
      <c r="H27" s="302"/>
      <c r="I27" s="169" t="s">
        <v>1342</v>
      </c>
      <c r="J27" s="168"/>
    </row>
    <row r="28" spans="2:10" ht="17.25" thickBot="1">
      <c r="B28" s="297" t="s">
        <v>1344</v>
      </c>
      <c r="C28" s="298"/>
      <c r="D28" s="165" t="s">
        <v>1322</v>
      </c>
      <c r="E28" s="249" t="s">
        <v>1374</v>
      </c>
      <c r="F28" s="249"/>
      <c r="G28" s="295" t="s">
        <v>1406</v>
      </c>
      <c r="H28" s="296"/>
      <c r="I28" s="170" t="s">
        <v>1342</v>
      </c>
      <c r="J28" s="171"/>
    </row>
    <row r="29" spans="2:10">
      <c r="B29" s="290"/>
      <c r="C29" s="290"/>
      <c r="D29" s="164"/>
      <c r="E29" s="290"/>
      <c r="F29" s="290"/>
      <c r="G29" s="294"/>
      <c r="H29" s="290"/>
      <c r="I29" s="164"/>
      <c r="J29" s="164"/>
    </row>
    <row r="30" spans="2:10">
      <c r="B30" s="290"/>
      <c r="C30" s="290"/>
      <c r="D30" s="54"/>
      <c r="E30" s="290"/>
      <c r="F30" s="290"/>
      <c r="G30" s="294"/>
      <c r="H30" s="294"/>
      <c r="I30" s="54"/>
      <c r="J30" s="54"/>
    </row>
    <row r="31" spans="2:10">
      <c r="B31" s="290"/>
      <c r="C31" s="290"/>
      <c r="D31" s="54"/>
      <c r="E31" s="290"/>
      <c r="F31" s="290"/>
      <c r="G31" s="290"/>
      <c r="H31" s="290"/>
      <c r="I31" s="54"/>
      <c r="J31" s="54"/>
    </row>
    <row r="32" spans="2:10">
      <c r="B32" s="290"/>
      <c r="C32" s="290"/>
      <c r="D32" s="54"/>
      <c r="E32" s="290"/>
      <c r="F32" s="290"/>
      <c r="G32" s="290"/>
      <c r="H32" s="290"/>
      <c r="I32" s="54"/>
      <c r="J32" s="54"/>
    </row>
    <row r="33" spans="2:10">
      <c r="B33" s="290"/>
      <c r="C33" s="290"/>
      <c r="D33" s="54"/>
      <c r="E33" s="290"/>
      <c r="F33" s="290"/>
      <c r="G33" s="290"/>
      <c r="H33" s="290"/>
      <c r="I33" s="54"/>
      <c r="J33" s="55"/>
    </row>
    <row r="36" spans="2:10" ht="31.5" customHeight="1"/>
    <row r="39" spans="2:10">
      <c r="I39" s="23"/>
    </row>
  </sheetData>
  <sheetProtection algorithmName="SHA-512" hashValue="Cz/y8Rd8WJEMihOxGytAGpp3FOrwnze6ikTLRlyP90r7Gbpfelo7t3Msd4Spe3jkBUvljBxBemOZX+1iJz0pVQ==" saltValue="c38WgMrC77NDkctuynRyRQ==" spinCount="100000" sheet="1" objects="1" scenarios="1" formatCells="0"/>
  <mergeCells count="25">
    <mergeCell ref="H4:I4"/>
    <mergeCell ref="B26:C26"/>
    <mergeCell ref="E26:F26"/>
    <mergeCell ref="G26:H26"/>
    <mergeCell ref="B27:C27"/>
    <mergeCell ref="E27:F27"/>
    <mergeCell ref="G27:H27"/>
    <mergeCell ref="B29:C29"/>
    <mergeCell ref="E29:F29"/>
    <mergeCell ref="G29:H29"/>
    <mergeCell ref="E28:F28"/>
    <mergeCell ref="G28:H28"/>
    <mergeCell ref="B28:C28"/>
    <mergeCell ref="B31:C31"/>
    <mergeCell ref="E31:F31"/>
    <mergeCell ref="G31:H31"/>
    <mergeCell ref="B30:C30"/>
    <mergeCell ref="E30:F30"/>
    <mergeCell ref="G30:H30"/>
    <mergeCell ref="B33:C33"/>
    <mergeCell ref="E33:F33"/>
    <mergeCell ref="G33:H33"/>
    <mergeCell ref="B32:C32"/>
    <mergeCell ref="E32:F32"/>
    <mergeCell ref="G32:H32"/>
  </mergeCells>
  <phoneticPr fontId="1" type="noConversion"/>
  <dataValidations count="1">
    <dataValidation type="list" allowBlank="1" showInputMessage="1" showErrorMessage="1" sqref="C2">
      <formula1>질환명</formula1>
    </dataValidation>
  </dataValidations>
  <pageMargins left="0.22" right="0.26" top="0.74803149606299213" bottom="0.74803149606299213" header="0.31496062992125984" footer="0.31496062992125984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J39"/>
  <sheetViews>
    <sheetView showGridLines="0" zoomScale="85" zoomScaleNormal="85" workbookViewId="0"/>
  </sheetViews>
  <sheetFormatPr defaultColWidth="9" defaultRowHeight="16.5"/>
  <cols>
    <col min="1" max="1" width="2.875" style="12" customWidth="1"/>
    <col min="2" max="2" width="17.25" style="12" bestFit="1" customWidth="1"/>
    <col min="3" max="9" width="17.25" style="12" customWidth="1"/>
    <col min="10" max="10" width="16.875" style="12" customWidth="1"/>
    <col min="11" max="11" width="9" style="12" customWidth="1"/>
    <col min="12" max="16384" width="9" style="12"/>
  </cols>
  <sheetData>
    <row r="1" spans="2:10" ht="17.25" thickBot="1"/>
    <row r="2" spans="2:10" ht="39" customHeight="1" thickBot="1">
      <c r="B2" s="17" t="s">
        <v>1300</v>
      </c>
      <c r="C2" s="18" t="s">
        <v>30</v>
      </c>
      <c r="D2" s="15"/>
      <c r="E2" s="15" t="s">
        <v>1341</v>
      </c>
      <c r="F2" s="15"/>
      <c r="G2" s="15"/>
      <c r="H2" s="15"/>
      <c r="I2" s="16"/>
      <c r="J2" s="19"/>
    </row>
    <row r="3" spans="2:10" ht="20.25" customHeight="1" thickBot="1">
      <c r="B3" s="13"/>
      <c r="C3" s="13"/>
      <c r="D3" s="13"/>
      <c r="E3" s="13"/>
      <c r="F3" s="13"/>
      <c r="G3" s="13"/>
      <c r="H3" s="13"/>
      <c r="I3" s="13"/>
    </row>
    <row r="4" spans="2:10" ht="20.25" customHeight="1" thickBot="1">
      <c r="B4" s="129"/>
      <c r="C4" s="129"/>
      <c r="D4" s="129"/>
      <c r="E4" s="129"/>
      <c r="F4" s="129"/>
      <c r="G4" s="128" t="s">
        <v>1313</v>
      </c>
      <c r="H4" s="255" t="str">
        <f>뇌실질출혈!H4</f>
        <v>2021.12.01.~12.31.</v>
      </c>
      <c r="I4" s="256"/>
      <c r="J4" s="45"/>
    </row>
    <row r="5" spans="2:10" ht="17.25" thickBot="1">
      <c r="B5" s="119"/>
      <c r="C5" s="119"/>
      <c r="D5" s="119"/>
      <c r="E5" s="119"/>
      <c r="F5" s="119"/>
      <c r="G5" s="119"/>
      <c r="H5" s="119"/>
      <c r="I5" s="119"/>
      <c r="J5" s="45"/>
    </row>
    <row r="6" spans="2:10">
      <c r="B6" s="150" t="s">
        <v>1314</v>
      </c>
      <c r="C6" s="151" t="s">
        <v>1417</v>
      </c>
      <c r="D6" s="152" t="s">
        <v>1418</v>
      </c>
      <c r="E6" s="152" t="s">
        <v>1416</v>
      </c>
      <c r="F6" s="153" t="s">
        <v>1303</v>
      </c>
      <c r="G6" s="152" t="s">
        <v>1304</v>
      </c>
      <c r="H6" s="153" t="s">
        <v>1305</v>
      </c>
      <c r="I6" s="185" t="s">
        <v>1306</v>
      </c>
      <c r="J6" s="45"/>
    </row>
    <row r="7" spans="2:10">
      <c r="B7" s="149" t="s">
        <v>1315</v>
      </c>
      <c r="C7" s="146"/>
      <c r="D7" s="147"/>
      <c r="E7" s="147"/>
      <c r="F7" s="147">
        <f>'중독(CO포함)'!F7</f>
        <v>1</v>
      </c>
      <c r="G7" s="147">
        <f>'중독(CO포함)'!G7</f>
        <v>2</v>
      </c>
      <c r="H7" s="147">
        <f>'중독(CO포함)'!H7</f>
        <v>3</v>
      </c>
      <c r="I7" s="159">
        <f>'중독(CO포함)'!I7</f>
        <v>4</v>
      </c>
      <c r="J7" s="45"/>
    </row>
    <row r="8" spans="2:10" ht="27" customHeight="1">
      <c r="B8" s="155" t="s">
        <v>1316</v>
      </c>
      <c r="C8" s="146"/>
      <c r="D8" s="147"/>
      <c r="E8" s="147"/>
      <c r="F8" s="219" t="s">
        <v>118</v>
      </c>
      <c r="G8" s="219" t="s">
        <v>118</v>
      </c>
      <c r="H8" s="219" t="s">
        <v>118</v>
      </c>
      <c r="I8" s="156" t="s">
        <v>1431</v>
      </c>
      <c r="J8" s="45"/>
    </row>
    <row r="9" spans="2:10" ht="27" customHeight="1">
      <c r="B9" s="155" t="s">
        <v>1316</v>
      </c>
      <c r="C9" s="146"/>
      <c r="D9" s="147"/>
      <c r="E9" s="147"/>
      <c r="F9" s="219" t="s">
        <v>1344</v>
      </c>
      <c r="G9" s="219" t="s">
        <v>1344</v>
      </c>
      <c r="H9" s="219" t="s">
        <v>1344</v>
      </c>
      <c r="I9" s="156" t="s">
        <v>1432</v>
      </c>
      <c r="J9" s="45"/>
    </row>
    <row r="10" spans="2:10">
      <c r="B10" s="149" t="s">
        <v>1317</v>
      </c>
      <c r="C10" s="146">
        <f>'중독(CO포함)'!C10</f>
        <v>5</v>
      </c>
      <c r="D10" s="147">
        <f>'중독(CO포함)'!D10</f>
        <v>6</v>
      </c>
      <c r="E10" s="147">
        <f>'중독(CO포함)'!E10</f>
        <v>7</v>
      </c>
      <c r="F10" s="147">
        <f>'중독(CO포함)'!F10</f>
        <v>8</v>
      </c>
      <c r="G10" s="147">
        <f>'중독(CO포함)'!G10</f>
        <v>9</v>
      </c>
      <c r="H10" s="147">
        <f>'중독(CO포함)'!H10</f>
        <v>10</v>
      </c>
      <c r="I10" s="159">
        <f>'중독(CO포함)'!I10</f>
        <v>11</v>
      </c>
      <c r="J10" s="45"/>
    </row>
    <row r="11" spans="2:10" ht="27" customHeight="1">
      <c r="B11" s="155" t="s">
        <v>1316</v>
      </c>
      <c r="C11" s="219" t="s">
        <v>1431</v>
      </c>
      <c r="D11" s="219" t="s">
        <v>1431</v>
      </c>
      <c r="E11" s="219" t="s">
        <v>1431</v>
      </c>
      <c r="F11" s="219" t="s">
        <v>1431</v>
      </c>
      <c r="G11" s="219" t="s">
        <v>1431</v>
      </c>
      <c r="H11" s="219" t="s">
        <v>1431</v>
      </c>
      <c r="I11" s="156" t="s">
        <v>1431</v>
      </c>
      <c r="J11" s="45"/>
    </row>
    <row r="12" spans="2:10" ht="27" customHeight="1">
      <c r="B12" s="155" t="s">
        <v>1316</v>
      </c>
      <c r="C12" s="219" t="s">
        <v>1432</v>
      </c>
      <c r="D12" s="219" t="s">
        <v>1432</v>
      </c>
      <c r="E12" s="219" t="s">
        <v>1432</v>
      </c>
      <c r="F12" s="219" t="s">
        <v>1432</v>
      </c>
      <c r="G12" s="219" t="s">
        <v>1432</v>
      </c>
      <c r="H12" s="219" t="s">
        <v>1432</v>
      </c>
      <c r="I12" s="156" t="s">
        <v>1432</v>
      </c>
      <c r="J12" s="45"/>
    </row>
    <row r="13" spans="2:10">
      <c r="B13" s="149" t="s">
        <v>1317</v>
      </c>
      <c r="C13" s="146">
        <f>'중독(CO포함)'!C13</f>
        <v>12</v>
      </c>
      <c r="D13" s="147">
        <f>'중독(CO포함)'!D13</f>
        <v>13</v>
      </c>
      <c r="E13" s="147">
        <f>'중독(CO포함)'!E13</f>
        <v>14</v>
      </c>
      <c r="F13" s="147">
        <f>'중독(CO포함)'!F13</f>
        <v>15</v>
      </c>
      <c r="G13" s="147">
        <f>'중독(CO포함)'!G13</f>
        <v>16</v>
      </c>
      <c r="H13" s="147">
        <f>'중독(CO포함)'!H13</f>
        <v>17</v>
      </c>
      <c r="I13" s="159">
        <f>'중독(CO포함)'!I13</f>
        <v>18</v>
      </c>
      <c r="J13" s="45"/>
    </row>
    <row r="14" spans="2:10" ht="27" customHeight="1">
      <c r="B14" s="155" t="s">
        <v>1316</v>
      </c>
      <c r="C14" s="219" t="s">
        <v>1431</v>
      </c>
      <c r="D14" s="219" t="s">
        <v>1431</v>
      </c>
      <c r="E14" s="219" t="s">
        <v>1431</v>
      </c>
      <c r="F14" s="219" t="s">
        <v>1431</v>
      </c>
      <c r="G14" s="219" t="s">
        <v>1431</v>
      </c>
      <c r="H14" s="219" t="s">
        <v>1431</v>
      </c>
      <c r="I14" s="156" t="s">
        <v>1431</v>
      </c>
      <c r="J14" s="45"/>
    </row>
    <row r="15" spans="2:10" ht="27" customHeight="1">
      <c r="B15" s="155" t="s">
        <v>1316</v>
      </c>
      <c r="C15" s="219" t="s">
        <v>1432</v>
      </c>
      <c r="D15" s="219" t="s">
        <v>1432</v>
      </c>
      <c r="E15" s="219" t="s">
        <v>1432</v>
      </c>
      <c r="F15" s="219" t="s">
        <v>1432</v>
      </c>
      <c r="G15" s="219" t="s">
        <v>1432</v>
      </c>
      <c r="H15" s="219" t="s">
        <v>1432</v>
      </c>
      <c r="I15" s="156" t="s">
        <v>1432</v>
      </c>
      <c r="J15" s="45"/>
    </row>
    <row r="16" spans="2:10">
      <c r="B16" s="149" t="s">
        <v>1317</v>
      </c>
      <c r="C16" s="146">
        <f>'중독(CO포함)'!C16</f>
        <v>19</v>
      </c>
      <c r="D16" s="147">
        <f>'중독(CO포함)'!D16</f>
        <v>20</v>
      </c>
      <c r="E16" s="147">
        <f>'중독(CO포함)'!E16</f>
        <v>21</v>
      </c>
      <c r="F16" s="147">
        <f>'중독(CO포함)'!F16</f>
        <v>22</v>
      </c>
      <c r="G16" s="147">
        <f>'중독(CO포함)'!G16</f>
        <v>23</v>
      </c>
      <c r="H16" s="147">
        <f>'중독(CO포함)'!H16</f>
        <v>24</v>
      </c>
      <c r="I16" s="159">
        <f>'중독(CO포함)'!I16</f>
        <v>25</v>
      </c>
      <c r="J16" s="45"/>
    </row>
    <row r="17" spans="2:10" ht="27" customHeight="1">
      <c r="B17" s="155" t="s">
        <v>1316</v>
      </c>
      <c r="C17" s="219" t="s">
        <v>1431</v>
      </c>
      <c r="D17" s="219" t="s">
        <v>1431</v>
      </c>
      <c r="E17" s="219" t="s">
        <v>1431</v>
      </c>
      <c r="F17" s="219" t="s">
        <v>1431</v>
      </c>
      <c r="G17" s="219" t="s">
        <v>1431</v>
      </c>
      <c r="H17" s="219" t="s">
        <v>1431</v>
      </c>
      <c r="I17" s="156" t="s">
        <v>1431</v>
      </c>
      <c r="J17" s="45"/>
    </row>
    <row r="18" spans="2:10" ht="27" customHeight="1">
      <c r="B18" s="155" t="s">
        <v>1316</v>
      </c>
      <c r="C18" s="219" t="s">
        <v>1432</v>
      </c>
      <c r="D18" s="219" t="s">
        <v>1432</v>
      </c>
      <c r="E18" s="219" t="s">
        <v>1432</v>
      </c>
      <c r="F18" s="219" t="s">
        <v>1432</v>
      </c>
      <c r="G18" s="219" t="s">
        <v>1432</v>
      </c>
      <c r="H18" s="219" t="s">
        <v>1432</v>
      </c>
      <c r="I18" s="156" t="s">
        <v>1432</v>
      </c>
      <c r="J18" s="45"/>
    </row>
    <row r="19" spans="2:10">
      <c r="B19" s="149" t="s">
        <v>1317</v>
      </c>
      <c r="C19" s="146">
        <f>'중독(CO포함)'!C19</f>
        <v>26</v>
      </c>
      <c r="D19" s="147">
        <f>'중독(CO포함)'!D19</f>
        <v>27</v>
      </c>
      <c r="E19" s="147">
        <f>'중독(CO포함)'!E19</f>
        <v>28</v>
      </c>
      <c r="F19" s="147">
        <f>'중독(CO포함)'!F19</f>
        <v>29</v>
      </c>
      <c r="G19" s="147">
        <f>'중독(CO포함)'!G19</f>
        <v>30</v>
      </c>
      <c r="H19" s="147">
        <f>뇌실질출혈!H23</f>
        <v>31</v>
      </c>
      <c r="I19" s="159"/>
      <c r="J19" s="45"/>
    </row>
    <row r="20" spans="2:10" ht="27" customHeight="1">
      <c r="B20" s="56" t="s">
        <v>1316</v>
      </c>
      <c r="C20" s="219" t="s">
        <v>1431</v>
      </c>
      <c r="D20" s="219" t="s">
        <v>1431</v>
      </c>
      <c r="E20" s="219" t="s">
        <v>1431</v>
      </c>
      <c r="F20" s="219" t="s">
        <v>1431</v>
      </c>
      <c r="G20" s="219" t="s">
        <v>1431</v>
      </c>
      <c r="H20" s="219" t="s">
        <v>1431</v>
      </c>
      <c r="I20" s="159"/>
      <c r="J20" s="45"/>
    </row>
    <row r="21" spans="2:10" ht="27" customHeight="1" thickBot="1">
      <c r="B21" s="57" t="s">
        <v>1316</v>
      </c>
      <c r="C21" s="220" t="s">
        <v>1432</v>
      </c>
      <c r="D21" s="220" t="s">
        <v>1432</v>
      </c>
      <c r="E21" s="220" t="s">
        <v>1432</v>
      </c>
      <c r="F21" s="220" t="s">
        <v>1432</v>
      </c>
      <c r="G21" s="220" t="s">
        <v>1432</v>
      </c>
      <c r="H21" s="220" t="s">
        <v>1432</v>
      </c>
      <c r="I21" s="221"/>
      <c r="J21" s="45"/>
    </row>
    <row r="22" spans="2:10" ht="24" customHeight="1">
      <c r="B22" s="125" t="s">
        <v>1412</v>
      </c>
      <c r="C22" s="47"/>
      <c r="D22" s="47"/>
      <c r="E22" s="48"/>
      <c r="F22" s="47"/>
      <c r="G22" s="48"/>
      <c r="H22" s="47"/>
      <c r="I22" s="47"/>
      <c r="J22" s="45"/>
    </row>
    <row r="23" spans="2:10" ht="21.75" customHeight="1">
      <c r="B23" s="125" t="s">
        <v>1427</v>
      </c>
      <c r="C23" s="45"/>
      <c r="D23" s="45"/>
      <c r="E23" s="45"/>
      <c r="F23" s="45"/>
      <c r="G23" s="45"/>
      <c r="H23" s="45"/>
      <c r="I23" s="45"/>
      <c r="J23" s="45"/>
    </row>
    <row r="24" spans="2:10" ht="21.75" customHeight="1">
      <c r="B24" s="46"/>
      <c r="C24" s="45"/>
      <c r="D24" s="45"/>
      <c r="E24" s="45"/>
      <c r="F24" s="45"/>
      <c r="G24" s="45"/>
      <c r="H24" s="45"/>
      <c r="I24" s="45"/>
      <c r="J24" s="45"/>
    </row>
    <row r="25" spans="2:10" ht="21.75" customHeight="1" thickBot="1">
      <c r="B25" s="46" t="s">
        <v>1318</v>
      </c>
      <c r="C25" s="45"/>
      <c r="D25" s="45"/>
      <c r="E25" s="45"/>
      <c r="F25" s="45"/>
      <c r="G25" s="45"/>
      <c r="H25" s="45"/>
      <c r="I25" s="45"/>
      <c r="J25" s="45"/>
    </row>
    <row r="26" spans="2:10" ht="21.75" customHeight="1" thickBot="1">
      <c r="B26" s="273" t="s">
        <v>1413</v>
      </c>
      <c r="C26" s="274"/>
      <c r="D26" s="144" t="s">
        <v>1295</v>
      </c>
      <c r="E26" s="275" t="s">
        <v>1319</v>
      </c>
      <c r="F26" s="274"/>
      <c r="G26" s="275" t="s">
        <v>1320</v>
      </c>
      <c r="H26" s="274"/>
      <c r="I26" s="145" t="s">
        <v>1321</v>
      </c>
      <c r="J26" s="143" t="s">
        <v>1294</v>
      </c>
    </row>
    <row r="27" spans="2:10">
      <c r="B27" s="299" t="s">
        <v>118</v>
      </c>
      <c r="C27" s="300"/>
      <c r="D27" s="167" t="s">
        <v>1322</v>
      </c>
      <c r="E27" s="303" t="s">
        <v>1405</v>
      </c>
      <c r="F27" s="300"/>
      <c r="G27" s="301" t="s">
        <v>1338</v>
      </c>
      <c r="H27" s="302"/>
      <c r="I27" s="169" t="s">
        <v>1342</v>
      </c>
      <c r="J27" s="168"/>
    </row>
    <row r="28" spans="2:10" ht="17.25" thickBot="1">
      <c r="B28" s="297" t="s">
        <v>1344</v>
      </c>
      <c r="C28" s="298"/>
      <c r="D28" s="174" t="s">
        <v>1322</v>
      </c>
      <c r="E28" s="249" t="s">
        <v>1374</v>
      </c>
      <c r="F28" s="249"/>
      <c r="G28" s="295" t="s">
        <v>1338</v>
      </c>
      <c r="H28" s="296"/>
      <c r="I28" s="170" t="s">
        <v>1342</v>
      </c>
      <c r="J28" s="171"/>
    </row>
    <row r="29" spans="2:10">
      <c r="B29" s="290"/>
      <c r="C29" s="290"/>
      <c r="D29" s="54"/>
      <c r="E29" s="290"/>
      <c r="F29" s="290"/>
      <c r="G29" s="290"/>
      <c r="H29" s="290"/>
      <c r="I29" s="54"/>
      <c r="J29" s="54"/>
    </row>
    <row r="30" spans="2:10">
      <c r="B30" s="290"/>
      <c r="C30" s="290"/>
      <c r="D30" s="54"/>
      <c r="E30" s="290"/>
      <c r="F30" s="290"/>
      <c r="G30" s="290"/>
      <c r="H30" s="290"/>
      <c r="I30" s="55"/>
      <c r="J30" s="54"/>
    </row>
    <row r="31" spans="2:10">
      <c r="B31" s="290"/>
      <c r="C31" s="290"/>
      <c r="D31" s="54"/>
      <c r="E31" s="290"/>
      <c r="F31" s="290"/>
      <c r="G31" s="290"/>
      <c r="H31" s="290"/>
      <c r="I31" s="54"/>
      <c r="J31" s="54"/>
    </row>
    <row r="32" spans="2:10">
      <c r="B32" s="21"/>
      <c r="C32" s="24"/>
      <c r="D32" s="21"/>
      <c r="E32" s="21"/>
      <c r="F32" s="21"/>
      <c r="G32" s="21"/>
      <c r="H32" s="21"/>
      <c r="I32" s="21"/>
      <c r="J32" s="21"/>
    </row>
    <row r="33" spans="2:10">
      <c r="B33" s="21"/>
      <c r="C33" s="24"/>
      <c r="D33" s="21"/>
      <c r="E33" s="21"/>
      <c r="F33" s="21"/>
      <c r="G33" s="21"/>
      <c r="H33" s="21"/>
      <c r="I33" s="21"/>
      <c r="J33" s="21"/>
    </row>
    <row r="34" spans="2:10">
      <c r="B34" s="21"/>
      <c r="C34" s="21"/>
      <c r="D34" s="21"/>
      <c r="E34" s="21"/>
      <c r="F34" s="21"/>
      <c r="G34" s="21"/>
      <c r="H34" s="21"/>
      <c r="I34" s="21"/>
      <c r="J34" s="21"/>
    </row>
    <row r="35" spans="2:10">
      <c r="B35" s="21"/>
      <c r="C35" s="21"/>
      <c r="D35" s="21"/>
      <c r="E35" s="21"/>
      <c r="F35" s="21"/>
      <c r="G35" s="21"/>
      <c r="H35" s="21"/>
      <c r="I35" s="21"/>
      <c r="J35" s="21"/>
    </row>
    <row r="36" spans="2:10" ht="31.5" customHeight="1"/>
    <row r="39" spans="2:10">
      <c r="I39" s="23"/>
    </row>
  </sheetData>
  <sheetProtection algorithmName="SHA-512" hashValue="sEw+/vn6mSNCQ6suThLdEbztLxL1CpxkomO1o4//4ZmwYqqcShuulJN5OxNtnREeLUYAj/Bq3a2XPAFFqY96Ug==" saltValue="MFgC40RByrz/rF/j7aWJeQ==" spinCount="100000" sheet="1" objects="1" scenarios="1" formatCells="0"/>
  <mergeCells count="19">
    <mergeCell ref="B31:C31"/>
    <mergeCell ref="E31:F31"/>
    <mergeCell ref="G31:H31"/>
    <mergeCell ref="B30:C30"/>
    <mergeCell ref="E30:F30"/>
    <mergeCell ref="G30:H30"/>
    <mergeCell ref="H4:I4"/>
    <mergeCell ref="B26:C26"/>
    <mergeCell ref="E26:F26"/>
    <mergeCell ref="G26:H26"/>
    <mergeCell ref="B27:C27"/>
    <mergeCell ref="E27:F27"/>
    <mergeCell ref="G27:H27"/>
    <mergeCell ref="B29:C29"/>
    <mergeCell ref="E29:F29"/>
    <mergeCell ref="G29:H29"/>
    <mergeCell ref="B28:C28"/>
    <mergeCell ref="E28:F28"/>
    <mergeCell ref="G28:H28"/>
  </mergeCells>
  <phoneticPr fontId="1" type="noConversion"/>
  <dataValidations count="1">
    <dataValidation type="list" allowBlank="1" showInputMessage="1" showErrorMessage="1" sqref="C2">
      <formula1>질환명</formula1>
    </dataValidation>
  </dataValidations>
  <pageMargins left="0.22" right="0.26" top="0.74803149606299213" bottom="0.74803149606299213" header="0.31496062992125984" footer="0.31496062992125984"/>
  <pageSetup paperSize="9" scale="5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40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414" sqref="C414"/>
    </sheetView>
  </sheetViews>
  <sheetFormatPr defaultRowHeight="16.5"/>
  <cols>
    <col min="2" max="2" width="46" bestFit="1" customWidth="1"/>
    <col min="3" max="3" width="46" customWidth="1"/>
    <col min="4" max="4" width="15.375" bestFit="1" customWidth="1"/>
    <col min="6" max="6" width="0" hidden="1" customWidth="1"/>
  </cols>
  <sheetData>
    <row r="1" spans="1:7" ht="17.25" thickBot="1">
      <c r="A1" s="5" t="s">
        <v>69</v>
      </c>
      <c r="B1" s="5" t="s">
        <v>70</v>
      </c>
      <c r="C1" s="5" t="s">
        <v>1297</v>
      </c>
      <c r="D1" s="5" t="s">
        <v>71</v>
      </c>
      <c r="E1" s="5" t="s">
        <v>72</v>
      </c>
      <c r="G1" s="7" t="s">
        <v>895</v>
      </c>
    </row>
    <row r="2" spans="1:7" ht="17.25" hidden="1" thickBot="1">
      <c r="A2" s="6" t="s">
        <v>3</v>
      </c>
      <c r="B2" s="6" t="s">
        <v>73</v>
      </c>
      <c r="C2" s="6"/>
      <c r="D2" s="6" t="s">
        <v>74</v>
      </c>
      <c r="E2" s="6" t="s">
        <v>75</v>
      </c>
      <c r="F2" t="str">
        <f>COUNTIF(E2:$E$404,E2)&amp;E2</f>
        <v>48서울</v>
      </c>
      <c r="G2" s="6" t="s">
        <v>75</v>
      </c>
    </row>
    <row r="3" spans="1:7" ht="17.25" hidden="1" thickBot="1">
      <c r="A3" s="6" t="s">
        <v>76</v>
      </c>
      <c r="B3" s="6" t="s">
        <v>77</v>
      </c>
      <c r="C3" s="6" t="s">
        <v>1302</v>
      </c>
      <c r="D3" s="6" t="s">
        <v>74</v>
      </c>
      <c r="E3" s="6" t="s">
        <v>78</v>
      </c>
      <c r="F3" t="str">
        <f>COUNTIF(E3:$E$404,E3)&amp;E3</f>
        <v>13대구</v>
      </c>
      <c r="G3" s="6" t="s">
        <v>78</v>
      </c>
    </row>
    <row r="4" spans="1:7" ht="17.25" hidden="1" thickBot="1">
      <c r="A4" s="6" t="s">
        <v>79</v>
      </c>
      <c r="B4" s="6" t="s">
        <v>80</v>
      </c>
      <c r="C4" s="6"/>
      <c r="D4" s="6" t="s">
        <v>74</v>
      </c>
      <c r="E4" s="6" t="s">
        <v>75</v>
      </c>
      <c r="F4" t="str">
        <f>COUNTIF(E4:$E$404,E4)&amp;E4</f>
        <v>47서울</v>
      </c>
      <c r="G4" s="6" t="s">
        <v>83</v>
      </c>
    </row>
    <row r="5" spans="1:7" ht="17.25" hidden="1" thickBot="1">
      <c r="A5" s="6" t="s">
        <v>81</v>
      </c>
      <c r="B5" s="6" t="s">
        <v>82</v>
      </c>
      <c r="C5" s="6"/>
      <c r="D5" s="6" t="s">
        <v>74</v>
      </c>
      <c r="E5" s="6" t="s">
        <v>83</v>
      </c>
      <c r="F5" t="str">
        <f>COUNTIF(E5:$E$404,E5)&amp;E5</f>
        <v>16충남</v>
      </c>
      <c r="G5" s="6" t="s">
        <v>86</v>
      </c>
    </row>
    <row r="6" spans="1:7" ht="17.25" hidden="1" thickBot="1">
      <c r="A6" s="6" t="s">
        <v>84</v>
      </c>
      <c r="B6" s="6" t="s">
        <v>85</v>
      </c>
      <c r="C6" s="6" t="s">
        <v>1330</v>
      </c>
      <c r="D6" s="6" t="s">
        <v>74</v>
      </c>
      <c r="E6" s="6" t="s">
        <v>86</v>
      </c>
      <c r="F6" t="str">
        <f>COUNTIF(E6:$E$404,E6)&amp;E6</f>
        <v>28부산</v>
      </c>
      <c r="G6" s="6" t="s">
        <v>91</v>
      </c>
    </row>
    <row r="7" spans="1:7" ht="17.25" hidden="1" thickBot="1">
      <c r="A7" s="6" t="s">
        <v>87</v>
      </c>
      <c r="B7" s="6" t="s">
        <v>88</v>
      </c>
      <c r="C7" s="6" t="s">
        <v>1331</v>
      </c>
      <c r="D7" s="6" t="s">
        <v>74</v>
      </c>
      <c r="E7" s="6" t="s">
        <v>86</v>
      </c>
      <c r="F7" t="str">
        <f>COUNTIF(E7:$E$404,E7)&amp;E7</f>
        <v>27부산</v>
      </c>
      <c r="G7" s="6" t="s">
        <v>100</v>
      </c>
    </row>
    <row r="8" spans="1:7" ht="17.25" hidden="1" thickBot="1">
      <c r="A8" s="6" t="s">
        <v>89</v>
      </c>
      <c r="B8" s="6" t="s">
        <v>90</v>
      </c>
      <c r="C8" s="6"/>
      <c r="D8" s="6" t="s">
        <v>74</v>
      </c>
      <c r="E8" s="6" t="s">
        <v>91</v>
      </c>
      <c r="F8" t="str">
        <f>COUNTIF(E8:$E$404,E8)&amp;E8</f>
        <v>64경기</v>
      </c>
      <c r="G8" s="6" t="s">
        <v>103</v>
      </c>
    </row>
    <row r="9" spans="1:7" ht="17.25" hidden="1" thickBot="1">
      <c r="A9" s="6" t="s">
        <v>92</v>
      </c>
      <c r="B9" s="6" t="s">
        <v>93</v>
      </c>
      <c r="C9" s="6"/>
      <c r="D9" s="6" t="s">
        <v>74</v>
      </c>
      <c r="E9" s="6" t="s">
        <v>75</v>
      </c>
      <c r="F9" t="str">
        <f>COUNTIF(E9:$E$404,E9)&amp;E9</f>
        <v>46서울</v>
      </c>
      <c r="G9" s="6" t="s">
        <v>106</v>
      </c>
    </row>
    <row r="10" spans="1:7" ht="17.25" hidden="1" thickBot="1">
      <c r="A10" s="6" t="s">
        <v>94</v>
      </c>
      <c r="B10" s="6" t="s">
        <v>95</v>
      </c>
      <c r="C10" s="6"/>
      <c r="D10" s="6" t="s">
        <v>74</v>
      </c>
      <c r="E10" s="6" t="s">
        <v>91</v>
      </c>
      <c r="F10" t="str">
        <f>COUNTIF(E10:$E$404,E10)&amp;E10</f>
        <v>63경기</v>
      </c>
      <c r="G10" s="6" t="s">
        <v>111</v>
      </c>
    </row>
    <row r="11" spans="1:7" ht="17.25" hidden="1" thickBot="1">
      <c r="A11" s="6" t="s">
        <v>96</v>
      </c>
      <c r="B11" s="6" t="s">
        <v>97</v>
      </c>
      <c r="C11" s="6"/>
      <c r="D11" s="6" t="s">
        <v>74</v>
      </c>
      <c r="E11" s="6" t="s">
        <v>91</v>
      </c>
      <c r="F11" t="str">
        <f>COUNTIF(E11:$E$404,E11)&amp;E11</f>
        <v>62경기</v>
      </c>
      <c r="G11" s="6" t="s">
        <v>114</v>
      </c>
    </row>
    <row r="12" spans="1:7" ht="17.25" hidden="1" thickBot="1">
      <c r="A12" s="6" t="s">
        <v>98</v>
      </c>
      <c r="B12" s="6" t="s">
        <v>99</v>
      </c>
      <c r="C12" s="6"/>
      <c r="D12" s="6" t="s">
        <v>74</v>
      </c>
      <c r="E12" s="6" t="s">
        <v>100</v>
      </c>
      <c r="F12" t="str">
        <f>COUNTIF(E12:$E$404,E12)&amp;E12</f>
        <v>37경남</v>
      </c>
      <c r="G12" s="6" t="s">
        <v>119</v>
      </c>
    </row>
    <row r="13" spans="1:7" ht="17.25" hidden="1" thickBot="1">
      <c r="A13" s="6" t="s">
        <v>101</v>
      </c>
      <c r="B13" s="6" t="s">
        <v>102</v>
      </c>
      <c r="C13" s="6"/>
      <c r="D13" s="6" t="s">
        <v>74</v>
      </c>
      <c r="E13" s="6" t="s">
        <v>103</v>
      </c>
      <c r="F13" t="str">
        <f>COUNTIF(E13:$E$404,E13)&amp;E13</f>
        <v>22강원</v>
      </c>
      <c r="G13" s="6" t="s">
        <v>122</v>
      </c>
    </row>
    <row r="14" spans="1:7" ht="17.25" hidden="1" thickBot="1">
      <c r="A14" s="6" t="s">
        <v>104</v>
      </c>
      <c r="B14" s="6" t="s">
        <v>105</v>
      </c>
      <c r="C14" s="6"/>
      <c r="D14" s="6" t="s">
        <v>74</v>
      </c>
      <c r="E14" s="6" t="s">
        <v>106</v>
      </c>
      <c r="F14" t="str">
        <f>COUNTIF(E14:$E$404,E14)&amp;E14</f>
        <v>21인천</v>
      </c>
      <c r="G14" s="6" t="s">
        <v>170</v>
      </c>
    </row>
    <row r="15" spans="1:7" ht="17.25" hidden="1" thickBot="1">
      <c r="A15" s="6" t="s">
        <v>107</v>
      </c>
      <c r="B15" s="6" t="s">
        <v>108</v>
      </c>
      <c r="C15" s="6"/>
      <c r="D15" s="6" t="s">
        <v>74</v>
      </c>
      <c r="E15" s="6" t="s">
        <v>106</v>
      </c>
      <c r="F15" t="str">
        <f>COUNTIF(E15:$E$404,E15)&amp;E15</f>
        <v>20인천</v>
      </c>
      <c r="G15" s="6" t="s">
        <v>183</v>
      </c>
    </row>
    <row r="16" spans="1:7" ht="17.25" hidden="1" thickBot="1">
      <c r="A16" s="6" t="s">
        <v>109</v>
      </c>
      <c r="B16" s="6" t="s">
        <v>110</v>
      </c>
      <c r="C16" s="6"/>
      <c r="D16" s="6" t="s">
        <v>74</v>
      </c>
      <c r="E16" s="6" t="s">
        <v>111</v>
      </c>
      <c r="F16" t="str">
        <f>COUNTIF(E16:$E$404,E16)&amp;E16</f>
        <v>20광주</v>
      </c>
      <c r="G16" s="6" t="s">
        <v>188</v>
      </c>
    </row>
    <row r="17" spans="1:7" ht="17.25" hidden="1" thickBot="1">
      <c r="A17" s="6" t="s">
        <v>112</v>
      </c>
      <c r="B17" s="6" t="s">
        <v>113</v>
      </c>
      <c r="C17" s="6"/>
      <c r="D17" s="6" t="s">
        <v>74</v>
      </c>
      <c r="E17" s="6" t="s">
        <v>114</v>
      </c>
      <c r="F17" t="str">
        <f>COUNTIF(E17:$E$404,E17)&amp;E17</f>
        <v>22전북</v>
      </c>
      <c r="G17" s="6" t="s">
        <v>201</v>
      </c>
    </row>
    <row r="18" spans="1:7" ht="17.25" hidden="1" thickBot="1">
      <c r="A18" s="6" t="s">
        <v>115</v>
      </c>
      <c r="B18" s="6" t="s">
        <v>116</v>
      </c>
      <c r="C18" s="6"/>
      <c r="D18" s="6" t="s">
        <v>74</v>
      </c>
      <c r="E18" s="6" t="s">
        <v>111</v>
      </c>
      <c r="F18" t="str">
        <f>COUNTIF(E18:$E$404,E18)&amp;E18</f>
        <v>19광주</v>
      </c>
      <c r="G18" s="6" t="s">
        <v>869</v>
      </c>
    </row>
    <row r="19" spans="1:7" ht="17.25" thickBot="1">
      <c r="A19" s="6" t="s">
        <v>117</v>
      </c>
      <c r="B19" s="6" t="s">
        <v>118</v>
      </c>
      <c r="C19" s="6" t="s">
        <v>1343</v>
      </c>
      <c r="D19" s="6" t="s">
        <v>74</v>
      </c>
      <c r="E19" s="6" t="s">
        <v>119</v>
      </c>
      <c r="F19" t="str">
        <f>COUNTIF(E19:$E$404,E19)&amp;E19</f>
        <v>10대전</v>
      </c>
    </row>
    <row r="20" spans="1:7" ht="17.25" hidden="1" thickBot="1">
      <c r="A20" s="6" t="s">
        <v>120</v>
      </c>
      <c r="B20" s="6" t="s">
        <v>121</v>
      </c>
      <c r="C20" s="6"/>
      <c r="D20" s="6" t="s">
        <v>74</v>
      </c>
      <c r="E20" s="6" t="s">
        <v>122</v>
      </c>
      <c r="F20" t="str">
        <f>COUNTIF(E20:$E$404,E20)&amp;E20</f>
        <v>15충북</v>
      </c>
    </row>
    <row r="21" spans="1:7" ht="17.25" hidden="1" thickBot="1">
      <c r="A21" s="6" t="s">
        <v>123</v>
      </c>
      <c r="B21" s="6" t="s">
        <v>124</v>
      </c>
      <c r="C21" s="6"/>
      <c r="D21" s="6" t="s">
        <v>74</v>
      </c>
      <c r="E21" s="6" t="s">
        <v>91</v>
      </c>
      <c r="F21" t="str">
        <f>COUNTIF(E21:$E$404,E21)&amp;E21</f>
        <v>61경기</v>
      </c>
    </row>
    <row r="22" spans="1:7" ht="17.25" hidden="1" thickBot="1">
      <c r="A22" s="6" t="s">
        <v>125</v>
      </c>
      <c r="B22" s="6" t="s">
        <v>126</v>
      </c>
      <c r="C22" s="6"/>
      <c r="D22" s="6" t="s">
        <v>74</v>
      </c>
      <c r="E22" s="6" t="s">
        <v>75</v>
      </c>
      <c r="F22" t="str">
        <f>COUNTIF(E22:$E$404,E22)&amp;E22</f>
        <v>45서울</v>
      </c>
    </row>
    <row r="23" spans="1:7" ht="17.25" hidden="1" thickBot="1">
      <c r="A23" s="6" t="s">
        <v>127</v>
      </c>
      <c r="B23" s="6" t="s">
        <v>128</v>
      </c>
      <c r="C23" s="6" t="s">
        <v>1332</v>
      </c>
      <c r="D23" s="6" t="s">
        <v>129</v>
      </c>
      <c r="E23" s="6" t="s">
        <v>86</v>
      </c>
      <c r="F23" t="str">
        <f>COUNTIF(E23:$E$404,E23)&amp;E23</f>
        <v>26부산</v>
      </c>
    </row>
    <row r="24" spans="1:7" ht="17.25" hidden="1" thickBot="1">
      <c r="A24" s="6" t="s">
        <v>130</v>
      </c>
      <c r="B24" s="6" t="s">
        <v>131</v>
      </c>
      <c r="C24" s="6"/>
      <c r="D24" s="6" t="s">
        <v>129</v>
      </c>
      <c r="E24" s="6" t="s">
        <v>106</v>
      </c>
      <c r="F24" t="str">
        <f>COUNTIF(E24:$E$404,E24)&amp;E24</f>
        <v>19인천</v>
      </c>
    </row>
    <row r="25" spans="1:7" ht="17.25" hidden="1" thickBot="1">
      <c r="A25" s="6" t="s">
        <v>132</v>
      </c>
      <c r="B25" s="6" t="s">
        <v>133</v>
      </c>
      <c r="C25" s="6"/>
      <c r="D25" s="6" t="s">
        <v>129</v>
      </c>
      <c r="E25" s="6" t="s">
        <v>75</v>
      </c>
      <c r="F25" t="str">
        <f>COUNTIF(E25:$E$404,E25)&amp;E25</f>
        <v>44서울</v>
      </c>
    </row>
    <row r="26" spans="1:7" ht="17.25" hidden="1" thickBot="1">
      <c r="A26" s="6" t="s">
        <v>134</v>
      </c>
      <c r="B26" s="6" t="s">
        <v>135</v>
      </c>
      <c r="C26" s="6"/>
      <c r="D26" s="6" t="s">
        <v>129</v>
      </c>
      <c r="E26" s="6" t="s">
        <v>75</v>
      </c>
      <c r="F26" t="str">
        <f>COUNTIF(E26:$E$404,E26)&amp;E26</f>
        <v>43서울</v>
      </c>
    </row>
    <row r="27" spans="1:7" ht="17.25" hidden="1" thickBot="1">
      <c r="A27" s="6" t="s">
        <v>136</v>
      </c>
      <c r="B27" s="6" t="s">
        <v>137</v>
      </c>
      <c r="C27" s="6"/>
      <c r="D27" s="6" t="s">
        <v>129</v>
      </c>
      <c r="E27" s="6" t="s">
        <v>100</v>
      </c>
      <c r="F27" t="str">
        <f>COUNTIF(E27:$E$404,E27)&amp;E27</f>
        <v>36경남</v>
      </c>
    </row>
    <row r="28" spans="1:7" ht="17.25" hidden="1" thickBot="1">
      <c r="A28" s="6" t="s">
        <v>138</v>
      </c>
      <c r="B28" s="6" t="s">
        <v>139</v>
      </c>
      <c r="C28" s="6"/>
      <c r="D28" s="6" t="s">
        <v>129</v>
      </c>
      <c r="E28" s="6" t="s">
        <v>75</v>
      </c>
      <c r="F28" t="str">
        <f>COUNTIF(E28:$E$404,E28)&amp;E28</f>
        <v>42서울</v>
      </c>
    </row>
    <row r="29" spans="1:7" ht="17.25" hidden="1" thickBot="1">
      <c r="A29" s="6" t="s">
        <v>140</v>
      </c>
      <c r="B29" s="6" t="s">
        <v>141</v>
      </c>
      <c r="C29" s="6" t="s">
        <v>1307</v>
      </c>
      <c r="D29" s="6" t="s">
        <v>129</v>
      </c>
      <c r="E29" s="6" t="s">
        <v>78</v>
      </c>
      <c r="F29" t="str">
        <f>COUNTIF(E29:$E$404,E29)&amp;E29</f>
        <v>12대구</v>
      </c>
    </row>
    <row r="30" spans="1:7" ht="17.25" hidden="1" thickBot="1">
      <c r="A30" s="6" t="s">
        <v>142</v>
      </c>
      <c r="B30" s="6" t="s">
        <v>143</v>
      </c>
      <c r="C30" s="6"/>
      <c r="D30" s="6" t="s">
        <v>129</v>
      </c>
      <c r="E30" s="6" t="s">
        <v>91</v>
      </c>
      <c r="F30" t="str">
        <f>COUNTIF(E30:$E$404,E30)&amp;E30</f>
        <v>60경기</v>
      </c>
    </row>
    <row r="31" spans="1:7" ht="17.25" hidden="1" thickBot="1">
      <c r="A31" s="6" t="s">
        <v>144</v>
      </c>
      <c r="B31" s="6" t="s">
        <v>145</v>
      </c>
      <c r="C31" s="6" t="s">
        <v>1333</v>
      </c>
      <c r="D31" s="6" t="s">
        <v>129</v>
      </c>
      <c r="E31" s="6" t="s">
        <v>86</v>
      </c>
      <c r="F31" t="str">
        <f>COUNTIF(E31:$E$404,E31)&amp;E31</f>
        <v>25부산</v>
      </c>
    </row>
    <row r="32" spans="1:7" ht="17.25" hidden="1" thickBot="1">
      <c r="A32" s="6" t="s">
        <v>146</v>
      </c>
      <c r="B32" s="6" t="s">
        <v>147</v>
      </c>
      <c r="C32" s="6" t="s">
        <v>1308</v>
      </c>
      <c r="D32" s="6" t="s">
        <v>129</v>
      </c>
      <c r="E32" s="6" t="s">
        <v>78</v>
      </c>
      <c r="F32" t="str">
        <f>COUNTIF(E32:$E$404,E32)&amp;E32</f>
        <v>11대구</v>
      </c>
    </row>
    <row r="33" spans="1:6" ht="17.25" hidden="1" thickBot="1">
      <c r="A33" s="6" t="s">
        <v>148</v>
      </c>
      <c r="B33" s="6" t="s">
        <v>149</v>
      </c>
      <c r="C33" s="6"/>
      <c r="D33" s="6" t="s">
        <v>129</v>
      </c>
      <c r="E33" s="6" t="s">
        <v>75</v>
      </c>
      <c r="F33" t="str">
        <f>COUNTIF(E33:$E$404,E33)&amp;E33</f>
        <v>41서울</v>
      </c>
    </row>
    <row r="34" spans="1:6" ht="17.25" hidden="1" thickBot="1">
      <c r="A34" s="6" t="s">
        <v>150</v>
      </c>
      <c r="B34" s="6" t="s">
        <v>151</v>
      </c>
      <c r="C34" s="6"/>
      <c r="D34" s="6" t="s">
        <v>129</v>
      </c>
      <c r="E34" s="6" t="s">
        <v>75</v>
      </c>
      <c r="F34" t="str">
        <f>COUNTIF(E34:$E$404,E34)&amp;E34</f>
        <v>40서울</v>
      </c>
    </row>
    <row r="35" spans="1:6" ht="17.25" hidden="1" thickBot="1">
      <c r="A35" s="6" t="s">
        <v>152</v>
      </c>
      <c r="B35" s="6" t="s">
        <v>153</v>
      </c>
      <c r="C35" s="6" t="s">
        <v>1309</v>
      </c>
      <c r="D35" s="6" t="s">
        <v>129</v>
      </c>
      <c r="E35" s="6" t="s">
        <v>78</v>
      </c>
      <c r="F35" t="str">
        <f>COUNTIF(E35:$E$404,E35)&amp;E35</f>
        <v>10대구</v>
      </c>
    </row>
    <row r="36" spans="1:6" ht="17.25" hidden="1" thickBot="1">
      <c r="A36" s="6" t="s">
        <v>154</v>
      </c>
      <c r="B36" s="6" t="s">
        <v>155</v>
      </c>
      <c r="C36" s="6"/>
      <c r="D36" s="6" t="s">
        <v>129</v>
      </c>
      <c r="E36" s="6" t="s">
        <v>114</v>
      </c>
      <c r="F36" t="str">
        <f>COUNTIF(E36:$E$404,E36)&amp;E36</f>
        <v>21전북</v>
      </c>
    </row>
    <row r="37" spans="1:6" ht="17.25" hidden="1" thickBot="1">
      <c r="A37" s="6" t="s">
        <v>156</v>
      </c>
      <c r="B37" s="6" t="s">
        <v>157</v>
      </c>
      <c r="C37" s="6"/>
      <c r="D37" s="6" t="s">
        <v>129</v>
      </c>
      <c r="E37" s="6" t="s">
        <v>75</v>
      </c>
      <c r="F37" t="str">
        <f>COUNTIF(E37:$E$404,E37)&amp;E37</f>
        <v>39서울</v>
      </c>
    </row>
    <row r="38" spans="1:6" ht="17.25" hidden="1" thickBot="1">
      <c r="A38" s="6" t="s">
        <v>158</v>
      </c>
      <c r="B38" s="6" t="s">
        <v>159</v>
      </c>
      <c r="C38" s="6"/>
      <c r="D38" s="6" t="s">
        <v>129</v>
      </c>
      <c r="E38" s="6" t="s">
        <v>75</v>
      </c>
      <c r="F38" t="str">
        <f>COUNTIF(E38:$E$404,E38)&amp;E38</f>
        <v>38서울</v>
      </c>
    </row>
    <row r="39" spans="1:6" ht="17.25" hidden="1" thickBot="1">
      <c r="A39" s="6" t="s">
        <v>160</v>
      </c>
      <c r="B39" s="6" t="s">
        <v>161</v>
      </c>
      <c r="C39" s="6" t="s">
        <v>1310</v>
      </c>
      <c r="D39" s="6" t="s">
        <v>129</v>
      </c>
      <c r="E39" s="6" t="s">
        <v>78</v>
      </c>
      <c r="F39" t="str">
        <f>COUNTIF(E39:$E$404,E39)&amp;E39</f>
        <v>9대구</v>
      </c>
    </row>
    <row r="40" spans="1:6" ht="17.25" hidden="1" thickBot="1">
      <c r="A40" s="6" t="s">
        <v>162</v>
      </c>
      <c r="B40" s="6" t="s">
        <v>163</v>
      </c>
      <c r="C40" s="6"/>
      <c r="D40" s="6" t="s">
        <v>129</v>
      </c>
      <c r="E40" s="6" t="s">
        <v>75</v>
      </c>
      <c r="F40" t="str">
        <f>COUNTIF(E40:$E$404,E40)&amp;E40</f>
        <v>37서울</v>
      </c>
    </row>
    <row r="41" spans="1:6" ht="17.25" hidden="1" thickBot="1">
      <c r="A41" s="6" t="s">
        <v>164</v>
      </c>
      <c r="B41" s="6" t="s">
        <v>165</v>
      </c>
      <c r="C41" s="6"/>
      <c r="D41" s="6" t="s">
        <v>129</v>
      </c>
      <c r="E41" s="6" t="s">
        <v>83</v>
      </c>
      <c r="F41" t="str">
        <f>COUNTIF(E41:$E$404,E41)&amp;E41</f>
        <v>15충남</v>
      </c>
    </row>
    <row r="42" spans="1:6" ht="17.25" hidden="1" thickBot="1">
      <c r="A42" s="6" t="s">
        <v>166</v>
      </c>
      <c r="B42" s="6" t="s">
        <v>167</v>
      </c>
      <c r="C42" s="6"/>
      <c r="D42" s="6" t="s">
        <v>129</v>
      </c>
      <c r="E42" s="6" t="s">
        <v>75</v>
      </c>
      <c r="F42" t="str">
        <f>COUNTIF(E42:$E$404,E42)&amp;E42</f>
        <v>36서울</v>
      </c>
    </row>
    <row r="43" spans="1:6" ht="17.25" hidden="1" thickBot="1">
      <c r="A43" s="6" t="s">
        <v>168</v>
      </c>
      <c r="B43" s="6" t="s">
        <v>169</v>
      </c>
      <c r="C43" s="6"/>
      <c r="D43" s="6" t="s">
        <v>129</v>
      </c>
      <c r="E43" s="6" t="s">
        <v>170</v>
      </c>
      <c r="F43" t="str">
        <f>COUNTIF(E43:$E$404,E43)&amp;E43</f>
        <v>38전남</v>
      </c>
    </row>
    <row r="44" spans="1:6" ht="17.25" hidden="1" thickBot="1">
      <c r="A44" s="6" t="s">
        <v>171</v>
      </c>
      <c r="B44" s="6" t="s">
        <v>172</v>
      </c>
      <c r="C44" s="6"/>
      <c r="D44" s="6" t="s">
        <v>74</v>
      </c>
      <c r="E44" s="6" t="s">
        <v>91</v>
      </c>
      <c r="F44" t="str">
        <f>COUNTIF(E44:$E$404,E44)&amp;E44</f>
        <v>59경기</v>
      </c>
    </row>
    <row r="45" spans="1:6" ht="17.25" hidden="1" thickBot="1">
      <c r="A45" s="6" t="s">
        <v>173</v>
      </c>
      <c r="B45" s="6" t="s">
        <v>174</v>
      </c>
      <c r="C45" s="6"/>
      <c r="D45" s="6" t="s">
        <v>74</v>
      </c>
      <c r="E45" s="6" t="s">
        <v>103</v>
      </c>
      <c r="F45" t="str">
        <f>COUNTIF(E45:$E$404,E45)&amp;E45</f>
        <v>21강원</v>
      </c>
    </row>
    <row r="46" spans="1:6" ht="17.25" hidden="1" thickBot="1">
      <c r="A46" s="6" t="s">
        <v>175</v>
      </c>
      <c r="B46" s="6" t="s">
        <v>176</v>
      </c>
      <c r="C46" s="6"/>
      <c r="D46" s="6" t="s">
        <v>74</v>
      </c>
      <c r="E46" s="6" t="s">
        <v>170</v>
      </c>
      <c r="F46" t="str">
        <f>COUNTIF(E46:$E$404,E46)&amp;E46</f>
        <v>37전남</v>
      </c>
    </row>
    <row r="47" spans="1:6" ht="17.25" hidden="1" thickBot="1">
      <c r="A47" s="6" t="s">
        <v>177</v>
      </c>
      <c r="B47" s="6" t="s">
        <v>178</v>
      </c>
      <c r="C47" s="6"/>
      <c r="D47" s="6" t="s">
        <v>74</v>
      </c>
      <c r="E47" s="6" t="s">
        <v>170</v>
      </c>
      <c r="F47" t="str">
        <f>COUNTIF(E47:$E$404,E47)&amp;E47</f>
        <v>36전남</v>
      </c>
    </row>
    <row r="48" spans="1:6" ht="17.25" hidden="1" thickBot="1">
      <c r="A48" s="6" t="s">
        <v>179</v>
      </c>
      <c r="B48" s="6" t="s">
        <v>180</v>
      </c>
      <c r="C48" s="6"/>
      <c r="D48" s="6" t="s">
        <v>74</v>
      </c>
      <c r="E48" s="6" t="s">
        <v>91</v>
      </c>
      <c r="F48" t="str">
        <f>COUNTIF(E48:$E$404,E48)&amp;E48</f>
        <v>58경기</v>
      </c>
    </row>
    <row r="49" spans="1:6" ht="17.25" hidden="1" thickBot="1">
      <c r="A49" s="6" t="s">
        <v>181</v>
      </c>
      <c r="B49" s="6" t="s">
        <v>182</v>
      </c>
      <c r="C49" s="6"/>
      <c r="D49" s="6" t="s">
        <v>74</v>
      </c>
      <c r="E49" s="6" t="s">
        <v>183</v>
      </c>
      <c r="F49" t="str">
        <f>COUNTIF(E49:$E$404,E49)&amp;E49</f>
        <v>32경북</v>
      </c>
    </row>
    <row r="50" spans="1:6" ht="17.25" hidden="1" thickBot="1">
      <c r="A50" s="6" t="s">
        <v>184</v>
      </c>
      <c r="B50" s="6" t="s">
        <v>185</v>
      </c>
      <c r="C50" s="6"/>
      <c r="D50" s="6" t="s">
        <v>74</v>
      </c>
      <c r="E50" s="6" t="s">
        <v>75</v>
      </c>
      <c r="F50" t="str">
        <f>COUNTIF(E50:$E$404,E50)&amp;E50</f>
        <v>35서울</v>
      </c>
    </row>
    <row r="51" spans="1:6" ht="17.25" hidden="1" thickBot="1">
      <c r="A51" s="6" t="s">
        <v>186</v>
      </c>
      <c r="B51" s="6" t="s">
        <v>187</v>
      </c>
      <c r="C51" s="6"/>
      <c r="D51" s="6" t="s">
        <v>74</v>
      </c>
      <c r="E51" s="6" t="s">
        <v>188</v>
      </c>
      <c r="F51" t="str">
        <f>COUNTIF(E51:$E$404,E51)&amp;E51</f>
        <v>6제주</v>
      </c>
    </row>
    <row r="52" spans="1:6" ht="17.25" hidden="1" thickBot="1">
      <c r="A52" s="6" t="s">
        <v>189</v>
      </c>
      <c r="B52" s="6" t="s">
        <v>190</v>
      </c>
      <c r="C52" s="6"/>
      <c r="D52" s="6" t="s">
        <v>74</v>
      </c>
      <c r="E52" s="6" t="s">
        <v>183</v>
      </c>
      <c r="F52" t="str">
        <f>COUNTIF(E52:$E$404,E52)&amp;E52</f>
        <v>31경북</v>
      </c>
    </row>
    <row r="53" spans="1:6" ht="17.25" hidden="1" thickBot="1">
      <c r="A53" s="6" t="s">
        <v>191</v>
      </c>
      <c r="B53" s="6" t="s">
        <v>192</v>
      </c>
      <c r="C53" s="6"/>
      <c r="D53" s="6" t="s">
        <v>74</v>
      </c>
      <c r="E53" s="6" t="s">
        <v>91</v>
      </c>
      <c r="F53" t="str">
        <f>COUNTIF(E53:$E$404,E53)&amp;E53</f>
        <v>57경기</v>
      </c>
    </row>
    <row r="54" spans="1:6" ht="17.25" hidden="1" thickBot="1">
      <c r="A54" s="6" t="s">
        <v>193</v>
      </c>
      <c r="B54" s="6" t="s">
        <v>194</v>
      </c>
      <c r="C54" s="6"/>
      <c r="D54" s="6" t="s">
        <v>74</v>
      </c>
      <c r="E54" s="6" t="s">
        <v>183</v>
      </c>
      <c r="F54" t="str">
        <f>COUNTIF(E54:$E$404,E54)&amp;E54</f>
        <v>30경북</v>
      </c>
    </row>
    <row r="55" spans="1:6" ht="17.25" thickBot="1">
      <c r="A55" s="6" t="s">
        <v>195</v>
      </c>
      <c r="B55" s="6" t="s">
        <v>196</v>
      </c>
      <c r="C55" s="6" t="s">
        <v>1345</v>
      </c>
      <c r="D55" s="6" t="s">
        <v>74</v>
      </c>
      <c r="E55" s="6" t="s">
        <v>119</v>
      </c>
      <c r="F55" t="str">
        <f>COUNTIF(E55:$E$404,E55)&amp;E55</f>
        <v>9대전</v>
      </c>
    </row>
    <row r="56" spans="1:6" ht="17.25" hidden="1" thickBot="1">
      <c r="A56" s="6" t="s">
        <v>197</v>
      </c>
      <c r="B56" s="6" t="s">
        <v>198</v>
      </c>
      <c r="C56" s="6"/>
      <c r="D56" s="6" t="s">
        <v>74</v>
      </c>
      <c r="E56" s="6" t="s">
        <v>100</v>
      </c>
      <c r="F56" t="str">
        <f>COUNTIF(E56:$E$404,E56)&amp;E56</f>
        <v>35경남</v>
      </c>
    </row>
    <row r="57" spans="1:6" ht="17.25" hidden="1" thickBot="1">
      <c r="A57" s="6" t="s">
        <v>199</v>
      </c>
      <c r="B57" s="6" t="s">
        <v>200</v>
      </c>
      <c r="C57" s="6"/>
      <c r="D57" s="6" t="s">
        <v>74</v>
      </c>
      <c r="E57" s="6" t="s">
        <v>201</v>
      </c>
      <c r="F57" t="str">
        <f>COUNTIF(E57:$E$404,E57)&amp;E57</f>
        <v>10울산</v>
      </c>
    </row>
    <row r="58" spans="1:6" ht="17.25" hidden="1" thickBot="1">
      <c r="A58" s="6" t="s">
        <v>202</v>
      </c>
      <c r="B58" s="6" t="s">
        <v>203</v>
      </c>
      <c r="C58" s="6"/>
      <c r="D58" s="6" t="s">
        <v>74</v>
      </c>
      <c r="E58" s="6" t="s">
        <v>103</v>
      </c>
      <c r="F58" t="str">
        <f>COUNTIF(E58:$E$404,E58)&amp;E58</f>
        <v>20강원</v>
      </c>
    </row>
    <row r="59" spans="1:6" ht="17.25" hidden="1" thickBot="1">
      <c r="A59" s="6" t="s">
        <v>204</v>
      </c>
      <c r="B59" s="6" t="s">
        <v>205</v>
      </c>
      <c r="C59" s="6"/>
      <c r="D59" s="6" t="s">
        <v>129</v>
      </c>
      <c r="E59" s="6" t="s">
        <v>91</v>
      </c>
      <c r="F59" t="str">
        <f>COUNTIF(E59:$E$404,E59)&amp;E59</f>
        <v>56경기</v>
      </c>
    </row>
    <row r="60" spans="1:6" ht="17.25" hidden="1" thickBot="1">
      <c r="A60" s="6" t="s">
        <v>206</v>
      </c>
      <c r="B60" s="6" t="s">
        <v>207</v>
      </c>
      <c r="C60" s="6"/>
      <c r="D60" s="6" t="s">
        <v>129</v>
      </c>
      <c r="E60" s="6" t="s">
        <v>106</v>
      </c>
      <c r="F60" t="str">
        <f>COUNTIF(E60:$E$404,E60)&amp;E60</f>
        <v>18인천</v>
      </c>
    </row>
    <row r="61" spans="1:6" ht="17.25" hidden="1" thickBot="1">
      <c r="A61" s="6" t="s">
        <v>208</v>
      </c>
      <c r="B61" s="6" t="s">
        <v>209</v>
      </c>
      <c r="C61" s="6"/>
      <c r="D61" s="6" t="s">
        <v>129</v>
      </c>
      <c r="E61" s="6" t="s">
        <v>91</v>
      </c>
      <c r="F61" t="str">
        <f>COUNTIF(E61:$E$404,E61)&amp;E61</f>
        <v>55경기</v>
      </c>
    </row>
    <row r="62" spans="1:6" ht="17.25" hidden="1" thickBot="1">
      <c r="A62" s="6" t="s">
        <v>210</v>
      </c>
      <c r="B62" s="6" t="s">
        <v>211</v>
      </c>
      <c r="C62" s="6"/>
      <c r="D62" s="6" t="s">
        <v>129</v>
      </c>
      <c r="E62" s="6" t="s">
        <v>75</v>
      </c>
      <c r="F62" t="str">
        <f>COUNTIF(E62:$E$404,E62)&amp;E62</f>
        <v>34서울</v>
      </c>
    </row>
    <row r="63" spans="1:6" ht="17.25" hidden="1" thickBot="1">
      <c r="A63" s="6" t="s">
        <v>212</v>
      </c>
      <c r="B63" s="6" t="s">
        <v>213</v>
      </c>
      <c r="C63" s="6"/>
      <c r="D63" s="6" t="s">
        <v>129</v>
      </c>
      <c r="E63" s="6" t="s">
        <v>91</v>
      </c>
      <c r="F63" t="str">
        <f>COUNTIF(E63:$E$404,E63)&amp;E63</f>
        <v>54경기</v>
      </c>
    </row>
    <row r="64" spans="1:6" ht="17.25" hidden="1" thickBot="1">
      <c r="A64" s="6" t="s">
        <v>214</v>
      </c>
      <c r="B64" s="6" t="s">
        <v>215</v>
      </c>
      <c r="C64" s="6"/>
      <c r="D64" s="6" t="s">
        <v>129</v>
      </c>
      <c r="E64" s="6" t="s">
        <v>75</v>
      </c>
      <c r="F64" t="str">
        <f>COUNTIF(E64:$E$404,E64)&amp;E64</f>
        <v>33서울</v>
      </c>
    </row>
    <row r="65" spans="1:6" ht="17.25" hidden="1" thickBot="1">
      <c r="A65" s="6" t="s">
        <v>216</v>
      </c>
      <c r="B65" s="6" t="s">
        <v>217</v>
      </c>
      <c r="C65" s="6"/>
      <c r="D65" s="6" t="s">
        <v>129</v>
      </c>
      <c r="E65" s="6" t="s">
        <v>91</v>
      </c>
      <c r="F65" t="str">
        <f>COUNTIF(E65:$E$404,E65)&amp;E65</f>
        <v>53경기</v>
      </c>
    </row>
    <row r="66" spans="1:6" ht="17.25" hidden="1" thickBot="1">
      <c r="A66" s="6" t="s">
        <v>218</v>
      </c>
      <c r="B66" s="6" t="s">
        <v>219</v>
      </c>
      <c r="C66" s="6"/>
      <c r="D66" s="6" t="s">
        <v>129</v>
      </c>
      <c r="E66" s="6" t="s">
        <v>75</v>
      </c>
      <c r="F66" t="str">
        <f>COUNTIF(E66:$E$404,E66)&amp;E66</f>
        <v>32서울</v>
      </c>
    </row>
    <row r="67" spans="1:6" ht="17.25" hidden="1" thickBot="1">
      <c r="A67" s="6" t="s">
        <v>220</v>
      </c>
      <c r="B67" s="6" t="s">
        <v>221</v>
      </c>
      <c r="C67" s="6"/>
      <c r="D67" s="6" t="s">
        <v>129</v>
      </c>
      <c r="E67" s="6" t="s">
        <v>103</v>
      </c>
      <c r="F67" t="str">
        <f>COUNTIF(E67:$E$404,E67)&amp;E67</f>
        <v>19강원</v>
      </c>
    </row>
    <row r="68" spans="1:6" ht="17.25" hidden="1" thickBot="1">
      <c r="A68" s="6" t="s">
        <v>222</v>
      </c>
      <c r="B68" s="6" t="s">
        <v>223</v>
      </c>
      <c r="C68" s="6"/>
      <c r="D68" s="6" t="s">
        <v>129</v>
      </c>
      <c r="E68" s="6" t="s">
        <v>103</v>
      </c>
      <c r="F68" t="str">
        <f>COUNTIF(E68:$E$404,E68)&amp;E68</f>
        <v>18강원</v>
      </c>
    </row>
    <row r="69" spans="1:6" ht="17.25" hidden="1" thickBot="1">
      <c r="A69" s="6" t="s">
        <v>224</v>
      </c>
      <c r="B69" s="6" t="s">
        <v>225</v>
      </c>
      <c r="C69" s="6"/>
      <c r="D69" s="6" t="s">
        <v>129</v>
      </c>
      <c r="E69" s="6" t="s">
        <v>103</v>
      </c>
      <c r="F69" t="str">
        <f>COUNTIF(E69:$E$404,E69)&amp;E69</f>
        <v>17강원</v>
      </c>
    </row>
    <row r="70" spans="1:6" ht="17.25" hidden="1" thickBot="1">
      <c r="A70" s="6" t="s">
        <v>226</v>
      </c>
      <c r="B70" s="6" t="s">
        <v>227</v>
      </c>
      <c r="C70" s="6"/>
      <c r="D70" s="6" t="s">
        <v>129</v>
      </c>
      <c r="E70" s="6" t="s">
        <v>122</v>
      </c>
      <c r="F70" t="str">
        <f>COUNTIF(E70:$E$404,E70)&amp;E70</f>
        <v>14충북</v>
      </c>
    </row>
    <row r="71" spans="1:6" ht="17.25" hidden="1" thickBot="1">
      <c r="A71" s="6" t="s">
        <v>228</v>
      </c>
      <c r="B71" s="6" t="s">
        <v>229</v>
      </c>
      <c r="C71" s="6"/>
      <c r="D71" s="6" t="s">
        <v>129</v>
      </c>
      <c r="E71" s="6" t="s">
        <v>106</v>
      </c>
      <c r="F71" t="str">
        <f>COUNTIF(E71:$E$404,E71)&amp;E71</f>
        <v>17인천</v>
      </c>
    </row>
    <row r="72" spans="1:6" ht="17.25" hidden="1" thickBot="1">
      <c r="A72" s="6" t="s">
        <v>230</v>
      </c>
      <c r="B72" s="6" t="s">
        <v>231</v>
      </c>
      <c r="C72" s="6"/>
      <c r="D72" s="6" t="s">
        <v>129</v>
      </c>
      <c r="E72" s="6" t="s">
        <v>91</v>
      </c>
      <c r="F72" t="str">
        <f>COUNTIF(E72:$E$404,E72)&amp;E72</f>
        <v>52경기</v>
      </c>
    </row>
    <row r="73" spans="1:6" ht="17.25" hidden="1" thickBot="1">
      <c r="A73" s="6" t="s">
        <v>232</v>
      </c>
      <c r="B73" s="6" t="s">
        <v>233</v>
      </c>
      <c r="C73" s="6"/>
      <c r="D73" s="6" t="s">
        <v>129</v>
      </c>
      <c r="E73" s="6" t="s">
        <v>91</v>
      </c>
      <c r="F73" t="str">
        <f>COUNTIF(E73:$E$404,E73)&amp;E73</f>
        <v>51경기</v>
      </c>
    </row>
    <row r="74" spans="1:6" ht="17.25" hidden="1" thickBot="1">
      <c r="A74" s="6" t="s">
        <v>234</v>
      </c>
      <c r="B74" s="6" t="s">
        <v>235</v>
      </c>
      <c r="C74" s="6"/>
      <c r="D74" s="6" t="s">
        <v>129</v>
      </c>
      <c r="E74" s="6" t="s">
        <v>91</v>
      </c>
      <c r="F74" t="str">
        <f>COUNTIF(E74:$E$404,E74)&amp;E74</f>
        <v>50경기</v>
      </c>
    </row>
    <row r="75" spans="1:6" ht="17.25" hidden="1" thickBot="1">
      <c r="A75" s="6" t="s">
        <v>236</v>
      </c>
      <c r="B75" s="6" t="s">
        <v>237</v>
      </c>
      <c r="C75" s="6"/>
      <c r="D75" s="6" t="s">
        <v>129</v>
      </c>
      <c r="E75" s="6" t="s">
        <v>91</v>
      </c>
      <c r="F75" t="str">
        <f>COUNTIF(E75:$E$404,E75)&amp;E75</f>
        <v>49경기</v>
      </c>
    </row>
    <row r="76" spans="1:6" ht="17.25" hidden="1" thickBot="1">
      <c r="A76" s="6" t="s">
        <v>238</v>
      </c>
      <c r="B76" s="6" t="s">
        <v>239</v>
      </c>
      <c r="C76" s="6"/>
      <c r="D76" s="6" t="s">
        <v>129</v>
      </c>
      <c r="E76" s="6" t="s">
        <v>111</v>
      </c>
      <c r="F76" t="str">
        <f>COUNTIF(E76:$E$404,E76)&amp;E76</f>
        <v>18광주</v>
      </c>
    </row>
    <row r="77" spans="1:6" ht="17.25" hidden="1" thickBot="1">
      <c r="A77" s="6" t="s">
        <v>240</v>
      </c>
      <c r="B77" s="6" t="s">
        <v>241</v>
      </c>
      <c r="C77" s="6"/>
      <c r="D77" s="6" t="s">
        <v>129</v>
      </c>
      <c r="E77" s="6" t="s">
        <v>91</v>
      </c>
      <c r="F77" t="str">
        <f>COUNTIF(E77:$E$404,E77)&amp;E77</f>
        <v>48경기</v>
      </c>
    </row>
    <row r="78" spans="1:6" ht="17.25" hidden="1" thickBot="1">
      <c r="A78" s="6" t="s">
        <v>242</v>
      </c>
      <c r="B78" s="6" t="s">
        <v>243</v>
      </c>
      <c r="C78" s="6"/>
      <c r="D78" s="6" t="s">
        <v>129</v>
      </c>
      <c r="E78" s="6" t="s">
        <v>91</v>
      </c>
      <c r="F78" t="str">
        <f>COUNTIF(E78:$E$404,E78)&amp;E78</f>
        <v>47경기</v>
      </c>
    </row>
    <row r="79" spans="1:6" ht="17.25" hidden="1" thickBot="1">
      <c r="A79" s="6" t="s">
        <v>244</v>
      </c>
      <c r="B79" s="6" t="s">
        <v>245</v>
      </c>
      <c r="C79" s="6"/>
      <c r="D79" s="6" t="s">
        <v>129</v>
      </c>
      <c r="E79" s="6" t="s">
        <v>83</v>
      </c>
      <c r="F79" t="str">
        <f>COUNTIF(E79:$E$404,E79)&amp;E79</f>
        <v>14충남</v>
      </c>
    </row>
    <row r="80" spans="1:6" ht="17.25" hidden="1" thickBot="1">
      <c r="A80" s="6" t="s">
        <v>246</v>
      </c>
      <c r="B80" s="6" t="s">
        <v>1312</v>
      </c>
      <c r="C80" s="6" t="s">
        <v>1311</v>
      </c>
      <c r="D80" s="6" t="s">
        <v>129</v>
      </c>
      <c r="E80" s="6" t="s">
        <v>78</v>
      </c>
      <c r="F80" t="str">
        <f>COUNTIF(E80:$E$404,E80)&amp;E80</f>
        <v>8대구</v>
      </c>
    </row>
    <row r="81" spans="1:6" ht="17.25" hidden="1" thickBot="1">
      <c r="A81" s="6" t="s">
        <v>247</v>
      </c>
      <c r="B81" s="6" t="s">
        <v>248</v>
      </c>
      <c r="C81" s="6"/>
      <c r="D81" s="6" t="s">
        <v>129</v>
      </c>
      <c r="E81" s="6" t="s">
        <v>91</v>
      </c>
      <c r="F81" t="str">
        <f>COUNTIF(E81:$E$404,E81)&amp;E81</f>
        <v>46경기</v>
      </c>
    </row>
    <row r="82" spans="1:6" ht="17.25" hidden="1" thickBot="1">
      <c r="A82" s="6" t="s">
        <v>249</v>
      </c>
      <c r="B82" s="6" t="s">
        <v>250</v>
      </c>
      <c r="C82" s="6"/>
      <c r="D82" s="6" t="s">
        <v>129</v>
      </c>
      <c r="E82" s="6" t="s">
        <v>114</v>
      </c>
      <c r="F82" t="str">
        <f>COUNTIF(E82:$E$404,E82)&amp;E82</f>
        <v>20전북</v>
      </c>
    </row>
    <row r="83" spans="1:6" ht="17.25" hidden="1" thickBot="1">
      <c r="A83" s="6" t="s">
        <v>251</v>
      </c>
      <c r="B83" s="6" t="s">
        <v>252</v>
      </c>
      <c r="C83" s="6"/>
      <c r="D83" s="6" t="s">
        <v>129</v>
      </c>
      <c r="E83" s="6" t="s">
        <v>91</v>
      </c>
      <c r="F83" t="str">
        <f>COUNTIF(E83:$E$404,E83)&amp;E83</f>
        <v>45경기</v>
      </c>
    </row>
    <row r="84" spans="1:6" ht="17.25" hidden="1" thickBot="1">
      <c r="A84" s="6" t="s">
        <v>253</v>
      </c>
      <c r="B84" s="6" t="s">
        <v>254</v>
      </c>
      <c r="C84" s="6"/>
      <c r="D84" s="6" t="s">
        <v>129</v>
      </c>
      <c r="E84" s="6" t="s">
        <v>183</v>
      </c>
      <c r="F84" t="str">
        <f>COUNTIF(E84:$E$404,E84)&amp;E84</f>
        <v>29경북</v>
      </c>
    </row>
    <row r="85" spans="1:6" ht="17.25" hidden="1" thickBot="1">
      <c r="A85" s="6" t="s">
        <v>255</v>
      </c>
      <c r="B85" s="6" t="s">
        <v>256</v>
      </c>
      <c r="C85" s="6"/>
      <c r="D85" s="6" t="s">
        <v>129</v>
      </c>
      <c r="E85" s="6" t="s">
        <v>91</v>
      </c>
      <c r="F85" t="str">
        <f>COUNTIF(E85:$E$404,E85)&amp;E85</f>
        <v>44경기</v>
      </c>
    </row>
    <row r="86" spans="1:6" ht="17.25" hidden="1" thickBot="1">
      <c r="A86" s="6" t="s">
        <v>257</v>
      </c>
      <c r="B86" s="6" t="s">
        <v>258</v>
      </c>
      <c r="C86" s="6" t="s">
        <v>1334</v>
      </c>
      <c r="D86" s="6" t="s">
        <v>129</v>
      </c>
      <c r="E86" s="6" t="s">
        <v>86</v>
      </c>
      <c r="F86" t="str">
        <f>COUNTIF(E86:$E$404,E86)&amp;E86</f>
        <v>24부산</v>
      </c>
    </row>
    <row r="87" spans="1:6" ht="17.25" hidden="1" thickBot="1">
      <c r="A87" s="6" t="s">
        <v>259</v>
      </c>
      <c r="B87" s="6" t="s">
        <v>260</v>
      </c>
      <c r="C87" s="6"/>
      <c r="D87" s="6" t="s">
        <v>129</v>
      </c>
      <c r="E87" s="6" t="s">
        <v>75</v>
      </c>
      <c r="F87" t="str">
        <f>COUNTIF(E87:$E$404,E87)&amp;E87</f>
        <v>31서울</v>
      </c>
    </row>
    <row r="88" spans="1:6" ht="17.25" hidden="1" thickBot="1">
      <c r="A88" s="6" t="s">
        <v>261</v>
      </c>
      <c r="B88" s="6" t="s">
        <v>262</v>
      </c>
      <c r="C88" s="6"/>
      <c r="D88" s="6" t="s">
        <v>129</v>
      </c>
      <c r="E88" s="6" t="s">
        <v>111</v>
      </c>
      <c r="F88" t="str">
        <f>COUNTIF(E88:$E$404,E88)&amp;E88</f>
        <v>17광주</v>
      </c>
    </row>
    <row r="89" spans="1:6" ht="17.25" hidden="1" thickBot="1">
      <c r="A89" s="6" t="s">
        <v>263</v>
      </c>
      <c r="B89" s="6" t="s">
        <v>264</v>
      </c>
      <c r="C89" s="6"/>
      <c r="D89" s="6" t="s">
        <v>129</v>
      </c>
      <c r="E89" s="6" t="s">
        <v>75</v>
      </c>
      <c r="F89" t="str">
        <f>COUNTIF(E89:$E$404,E89)&amp;E89</f>
        <v>30서울</v>
      </c>
    </row>
    <row r="90" spans="1:6" ht="17.25" hidden="1" thickBot="1">
      <c r="A90" s="6" t="s">
        <v>265</v>
      </c>
      <c r="B90" s="6" t="s">
        <v>266</v>
      </c>
      <c r="C90" s="6"/>
      <c r="D90" s="6" t="s">
        <v>129</v>
      </c>
      <c r="E90" s="6" t="s">
        <v>75</v>
      </c>
      <c r="F90" t="str">
        <f>COUNTIF(E90:$E$404,E90)&amp;E90</f>
        <v>29서울</v>
      </c>
    </row>
    <row r="91" spans="1:6" ht="17.25" hidden="1" thickBot="1">
      <c r="A91" s="6" t="s">
        <v>267</v>
      </c>
      <c r="B91" s="6" t="s">
        <v>268</v>
      </c>
      <c r="C91" s="6"/>
      <c r="D91" s="6" t="s">
        <v>129</v>
      </c>
      <c r="E91" s="6" t="s">
        <v>75</v>
      </c>
      <c r="F91" t="str">
        <f>COUNTIF(E91:$E$404,E91)&amp;E91</f>
        <v>28서울</v>
      </c>
    </row>
    <row r="92" spans="1:6" ht="17.25" hidden="1" thickBot="1">
      <c r="A92" s="6" t="s">
        <v>269</v>
      </c>
      <c r="B92" s="6" t="s">
        <v>270</v>
      </c>
      <c r="C92" s="6"/>
      <c r="D92" s="6" t="s">
        <v>129</v>
      </c>
      <c r="E92" s="6" t="s">
        <v>75</v>
      </c>
      <c r="F92" t="str">
        <f>COUNTIF(E92:$E$404,E92)&amp;E92</f>
        <v>27서울</v>
      </c>
    </row>
    <row r="93" spans="1:6" ht="17.25" hidden="1" thickBot="1">
      <c r="A93" s="6" t="s">
        <v>271</v>
      </c>
      <c r="B93" s="6" t="s">
        <v>272</v>
      </c>
      <c r="C93" s="6"/>
      <c r="D93" s="6" t="s">
        <v>129</v>
      </c>
      <c r="E93" s="6" t="s">
        <v>183</v>
      </c>
      <c r="F93" t="str">
        <f>COUNTIF(E93:$E$404,E93)&amp;E93</f>
        <v>28경북</v>
      </c>
    </row>
    <row r="94" spans="1:6" ht="17.25" hidden="1" thickBot="1">
      <c r="A94" s="6" t="s">
        <v>273</v>
      </c>
      <c r="B94" s="6" t="s">
        <v>274</v>
      </c>
      <c r="C94" s="6"/>
      <c r="D94" s="6" t="s">
        <v>129</v>
      </c>
      <c r="E94" s="6" t="s">
        <v>75</v>
      </c>
      <c r="F94" t="str">
        <f>COUNTIF(E94:$E$404,E94)&amp;E94</f>
        <v>26서울</v>
      </c>
    </row>
    <row r="95" spans="1:6" ht="17.25" hidden="1" thickBot="1">
      <c r="A95" s="6" t="s">
        <v>275</v>
      </c>
      <c r="B95" s="6" t="s">
        <v>276</v>
      </c>
      <c r="C95" s="6"/>
      <c r="D95" s="6" t="s">
        <v>129</v>
      </c>
      <c r="E95" s="6" t="s">
        <v>83</v>
      </c>
      <c r="F95" t="str">
        <f>COUNTIF(E95:$E$404,E95)&amp;E95</f>
        <v>13충남</v>
      </c>
    </row>
    <row r="96" spans="1:6" ht="17.25" hidden="1" thickBot="1">
      <c r="A96" s="6" t="s">
        <v>277</v>
      </c>
      <c r="B96" s="6" t="s">
        <v>278</v>
      </c>
      <c r="C96" s="6"/>
      <c r="D96" s="6" t="s">
        <v>129</v>
      </c>
      <c r="E96" s="6" t="s">
        <v>183</v>
      </c>
      <c r="F96" t="str">
        <f>COUNTIF(E96:$E$404,E96)&amp;E96</f>
        <v>27경북</v>
      </c>
    </row>
    <row r="97" spans="1:6" ht="17.25" hidden="1" thickBot="1">
      <c r="A97" s="6" t="s">
        <v>279</v>
      </c>
      <c r="B97" s="6" t="s">
        <v>280</v>
      </c>
      <c r="C97" s="6"/>
      <c r="D97" s="6" t="s">
        <v>129</v>
      </c>
      <c r="E97" s="6" t="s">
        <v>75</v>
      </c>
      <c r="F97" t="str">
        <f>COUNTIF(E97:$E$404,E97)&amp;E97</f>
        <v>25서울</v>
      </c>
    </row>
    <row r="98" spans="1:6" ht="17.25" hidden="1" thickBot="1">
      <c r="A98" s="6" t="s">
        <v>281</v>
      </c>
      <c r="B98" s="6" t="s">
        <v>282</v>
      </c>
      <c r="C98" s="6"/>
      <c r="D98" s="6" t="s">
        <v>129</v>
      </c>
      <c r="E98" s="6" t="s">
        <v>170</v>
      </c>
      <c r="F98" t="str">
        <f>COUNTIF(E98:$E$404,E98)&amp;E98</f>
        <v>35전남</v>
      </c>
    </row>
    <row r="99" spans="1:6" ht="17.25" hidden="1" thickBot="1">
      <c r="A99" s="6" t="s">
        <v>283</v>
      </c>
      <c r="B99" s="6" t="s">
        <v>284</v>
      </c>
      <c r="C99" s="6"/>
      <c r="D99" s="6" t="s">
        <v>129</v>
      </c>
      <c r="E99" s="6" t="s">
        <v>91</v>
      </c>
      <c r="F99" t="str">
        <f>COUNTIF(E99:$E$404,E99)&amp;E99</f>
        <v>43경기</v>
      </c>
    </row>
    <row r="100" spans="1:6" ht="17.25" hidden="1" thickBot="1">
      <c r="A100" s="6" t="s">
        <v>285</v>
      </c>
      <c r="B100" s="6" t="s">
        <v>286</v>
      </c>
      <c r="C100" s="6"/>
      <c r="D100" s="6" t="s">
        <v>129</v>
      </c>
      <c r="E100" s="6" t="s">
        <v>75</v>
      </c>
      <c r="F100" t="str">
        <f>COUNTIF(E100:$E$404,E100)&amp;E100</f>
        <v>24서울</v>
      </c>
    </row>
    <row r="101" spans="1:6" ht="17.25" hidden="1" thickBot="1">
      <c r="A101" s="6" t="s">
        <v>287</v>
      </c>
      <c r="B101" s="6" t="s">
        <v>288</v>
      </c>
      <c r="C101" s="6"/>
      <c r="D101" s="6" t="s">
        <v>129</v>
      </c>
      <c r="E101" s="6" t="s">
        <v>100</v>
      </c>
      <c r="F101" t="str">
        <f>COUNTIF(E101:$E$404,E101)&amp;E101</f>
        <v>34경남</v>
      </c>
    </row>
    <row r="102" spans="1:6" ht="17.25" hidden="1" thickBot="1">
      <c r="A102" s="6" t="s">
        <v>289</v>
      </c>
      <c r="B102" s="6" t="s">
        <v>290</v>
      </c>
      <c r="C102" s="6"/>
      <c r="D102" s="6" t="s">
        <v>129</v>
      </c>
      <c r="E102" s="6" t="s">
        <v>103</v>
      </c>
      <c r="F102" t="str">
        <f>COUNTIF(E102:$E$404,E102)&amp;E102</f>
        <v>16강원</v>
      </c>
    </row>
    <row r="103" spans="1:6" ht="17.25" hidden="1" thickBot="1">
      <c r="A103" s="6" t="s">
        <v>291</v>
      </c>
      <c r="B103" s="6" t="s">
        <v>292</v>
      </c>
      <c r="C103" s="6"/>
      <c r="D103" s="6" t="s">
        <v>129</v>
      </c>
      <c r="E103" s="6" t="s">
        <v>106</v>
      </c>
      <c r="F103" t="str">
        <f>COUNTIF(E103:$E$404,E103)&amp;E103</f>
        <v>16인천</v>
      </c>
    </row>
    <row r="104" spans="1:6" ht="17.25" hidden="1" thickBot="1">
      <c r="A104" s="6" t="s">
        <v>293</v>
      </c>
      <c r="B104" s="6" t="s">
        <v>294</v>
      </c>
      <c r="C104" s="6"/>
      <c r="D104" s="6" t="s">
        <v>129</v>
      </c>
      <c r="E104" s="6" t="s">
        <v>91</v>
      </c>
      <c r="F104" t="str">
        <f>COUNTIF(E104:$E$404,E104)&amp;E104</f>
        <v>42경기</v>
      </c>
    </row>
    <row r="105" spans="1:6" ht="17.25" hidden="1" thickBot="1">
      <c r="A105" s="6" t="s">
        <v>295</v>
      </c>
      <c r="B105" s="6" t="s">
        <v>296</v>
      </c>
      <c r="C105" s="6"/>
      <c r="D105" s="6" t="s">
        <v>129</v>
      </c>
      <c r="E105" s="6" t="s">
        <v>114</v>
      </c>
      <c r="F105" t="str">
        <f>COUNTIF(E105:$E$404,E105)&amp;E105</f>
        <v>19전북</v>
      </c>
    </row>
    <row r="106" spans="1:6" ht="17.25" hidden="1" thickBot="1">
      <c r="A106" s="6" t="s">
        <v>297</v>
      </c>
      <c r="B106" s="6" t="s">
        <v>298</v>
      </c>
      <c r="C106" s="6"/>
      <c r="D106" s="6" t="s">
        <v>129</v>
      </c>
      <c r="E106" s="6" t="s">
        <v>183</v>
      </c>
      <c r="F106" t="str">
        <f>COUNTIF(E106:$E$404,E106)&amp;E106</f>
        <v>26경북</v>
      </c>
    </row>
    <row r="107" spans="1:6" ht="17.25" hidden="1" thickBot="1">
      <c r="A107" s="6" t="s">
        <v>299</v>
      </c>
      <c r="B107" s="6" t="s">
        <v>300</v>
      </c>
      <c r="C107" s="6"/>
      <c r="D107" s="6" t="s">
        <v>129</v>
      </c>
      <c r="E107" s="6" t="s">
        <v>201</v>
      </c>
      <c r="F107" t="str">
        <f>COUNTIF(E107:$E$404,E107)&amp;E107</f>
        <v>9울산</v>
      </c>
    </row>
    <row r="108" spans="1:6" ht="17.25" hidden="1" thickBot="1">
      <c r="A108" s="6" t="s">
        <v>301</v>
      </c>
      <c r="B108" s="6" t="s">
        <v>302</v>
      </c>
      <c r="C108" s="6"/>
      <c r="D108" s="6" t="s">
        <v>129</v>
      </c>
      <c r="E108" s="6" t="s">
        <v>183</v>
      </c>
      <c r="F108" t="str">
        <f>COUNTIF(E108:$E$404,E108)&amp;E108</f>
        <v>25경북</v>
      </c>
    </row>
    <row r="109" spans="1:6" ht="17.25" hidden="1" thickBot="1">
      <c r="A109" s="6" t="s">
        <v>303</v>
      </c>
      <c r="B109" s="6" t="s">
        <v>304</v>
      </c>
      <c r="C109" s="6"/>
      <c r="D109" s="6" t="s">
        <v>129</v>
      </c>
      <c r="E109" s="6" t="s">
        <v>106</v>
      </c>
      <c r="F109" t="str">
        <f>COUNTIF(E109:$E$404,E109)&amp;E109</f>
        <v>15인천</v>
      </c>
    </row>
    <row r="110" spans="1:6" ht="17.25" hidden="1" thickBot="1">
      <c r="A110" s="6" t="s">
        <v>305</v>
      </c>
      <c r="B110" s="6" t="s">
        <v>306</v>
      </c>
      <c r="C110" s="6"/>
      <c r="D110" s="6" t="s">
        <v>129</v>
      </c>
      <c r="E110" s="6" t="s">
        <v>170</v>
      </c>
      <c r="F110" t="str">
        <f>COUNTIF(E110:$E$404,E110)&amp;E110</f>
        <v>34전남</v>
      </c>
    </row>
    <row r="111" spans="1:6" ht="17.25" hidden="1" thickBot="1">
      <c r="A111" s="6" t="s">
        <v>307</v>
      </c>
      <c r="B111" s="6" t="s">
        <v>308</v>
      </c>
      <c r="C111" s="6"/>
      <c r="D111" s="6" t="s">
        <v>129</v>
      </c>
      <c r="E111" s="6" t="s">
        <v>91</v>
      </c>
      <c r="F111" t="str">
        <f>COUNTIF(E111:$E$404,E111)&amp;E111</f>
        <v>41경기</v>
      </c>
    </row>
    <row r="112" spans="1:6" ht="17.25" hidden="1" thickBot="1">
      <c r="A112" s="6" t="s">
        <v>309</v>
      </c>
      <c r="B112" s="6" t="s">
        <v>310</v>
      </c>
      <c r="C112" s="6"/>
      <c r="D112" s="6" t="s">
        <v>129</v>
      </c>
      <c r="E112" s="6" t="s">
        <v>83</v>
      </c>
      <c r="F112" t="str">
        <f>COUNTIF(E112:$E$404,E112)&amp;E112</f>
        <v>12충남</v>
      </c>
    </row>
    <row r="113" spans="1:6" ht="17.25" hidden="1" thickBot="1">
      <c r="A113" s="6" t="s">
        <v>311</v>
      </c>
      <c r="B113" s="6" t="s">
        <v>312</v>
      </c>
      <c r="C113" s="6"/>
      <c r="D113" s="6" t="s">
        <v>129</v>
      </c>
      <c r="E113" s="6" t="s">
        <v>100</v>
      </c>
      <c r="F113" t="str">
        <f>COUNTIF(E113:$E$404,E113)&amp;E113</f>
        <v>33경남</v>
      </c>
    </row>
    <row r="114" spans="1:6" ht="17.25" hidden="1" thickBot="1">
      <c r="A114" s="6" t="s">
        <v>313</v>
      </c>
      <c r="B114" s="6" t="s">
        <v>314</v>
      </c>
      <c r="C114" s="6"/>
      <c r="D114" s="6" t="s">
        <v>129</v>
      </c>
      <c r="E114" s="6" t="s">
        <v>114</v>
      </c>
      <c r="F114" t="str">
        <f>COUNTIF(E114:$E$404,E114)&amp;E114</f>
        <v>18전북</v>
      </c>
    </row>
    <row r="115" spans="1:6" ht="17.25" hidden="1" thickBot="1">
      <c r="A115" s="6" t="s">
        <v>315</v>
      </c>
      <c r="B115" s="6" t="s">
        <v>316</v>
      </c>
      <c r="C115" s="6"/>
      <c r="D115" s="6" t="s">
        <v>129</v>
      </c>
      <c r="E115" s="6" t="s">
        <v>83</v>
      </c>
      <c r="F115" t="str">
        <f>COUNTIF(E115:$E$404,E115)&amp;E115</f>
        <v>11충남</v>
      </c>
    </row>
    <row r="116" spans="1:6" ht="17.25" thickBot="1">
      <c r="A116" s="6" t="s">
        <v>317</v>
      </c>
      <c r="B116" s="6" t="s">
        <v>318</v>
      </c>
      <c r="C116" s="6" t="s">
        <v>1347</v>
      </c>
      <c r="D116" s="6" t="s">
        <v>129</v>
      </c>
      <c r="E116" s="6" t="s">
        <v>119</v>
      </c>
      <c r="F116" t="str">
        <f>COUNTIF(E116:$E$404,E116)&amp;E116</f>
        <v>8대전</v>
      </c>
    </row>
    <row r="117" spans="1:6" ht="17.25" hidden="1" thickBot="1">
      <c r="A117" s="6" t="s">
        <v>319</v>
      </c>
      <c r="B117" s="6" t="s">
        <v>320</v>
      </c>
      <c r="C117" s="6"/>
      <c r="D117" s="6" t="s">
        <v>129</v>
      </c>
      <c r="E117" s="6" t="s">
        <v>114</v>
      </c>
      <c r="F117" t="str">
        <f>COUNTIF(E117:$E$404,E117)&amp;E117</f>
        <v>17전북</v>
      </c>
    </row>
    <row r="118" spans="1:6" ht="17.25" hidden="1" thickBot="1">
      <c r="A118" s="6" t="s">
        <v>321</v>
      </c>
      <c r="B118" s="6" t="s">
        <v>322</v>
      </c>
      <c r="C118" s="6"/>
      <c r="D118" s="6" t="s">
        <v>129</v>
      </c>
      <c r="E118" s="6" t="s">
        <v>91</v>
      </c>
      <c r="F118" t="str">
        <f>COUNTIF(E118:$E$404,E118)&amp;E118</f>
        <v>40경기</v>
      </c>
    </row>
    <row r="119" spans="1:6" ht="17.25" hidden="1" thickBot="1">
      <c r="A119" s="6" t="s">
        <v>323</v>
      </c>
      <c r="B119" s="6" t="s">
        <v>324</v>
      </c>
      <c r="C119" s="6" t="s">
        <v>1335</v>
      </c>
      <c r="D119" s="6" t="s">
        <v>129</v>
      </c>
      <c r="E119" s="6" t="s">
        <v>86</v>
      </c>
      <c r="F119" t="str">
        <f>COUNTIF(E119:$E$404,E119)&amp;E119</f>
        <v>23부산</v>
      </c>
    </row>
    <row r="120" spans="1:6" ht="17.25" hidden="1" thickBot="1">
      <c r="A120" s="6" t="s">
        <v>325</v>
      </c>
      <c r="B120" s="6" t="s">
        <v>326</v>
      </c>
      <c r="C120" s="6"/>
      <c r="D120" s="6" t="s">
        <v>129</v>
      </c>
      <c r="E120" s="6" t="s">
        <v>106</v>
      </c>
      <c r="F120" t="str">
        <f>COUNTIF(E120:$E$404,E120)&amp;E120</f>
        <v>14인천</v>
      </c>
    </row>
    <row r="121" spans="1:6" ht="17.25" hidden="1" thickBot="1">
      <c r="A121" s="6" t="s">
        <v>327</v>
      </c>
      <c r="B121" s="6" t="s">
        <v>328</v>
      </c>
      <c r="C121" s="6"/>
      <c r="D121" s="6" t="s">
        <v>129</v>
      </c>
      <c r="E121" s="6" t="s">
        <v>122</v>
      </c>
      <c r="F121" t="str">
        <f>COUNTIF(E121:$E$404,E121)&amp;E121</f>
        <v>13충북</v>
      </c>
    </row>
    <row r="122" spans="1:6" ht="17.25" hidden="1" thickBot="1">
      <c r="A122" s="6" t="s">
        <v>329</v>
      </c>
      <c r="B122" s="6" t="s">
        <v>330</v>
      </c>
      <c r="C122" s="6"/>
      <c r="D122" s="6" t="s">
        <v>129</v>
      </c>
      <c r="E122" s="6" t="s">
        <v>188</v>
      </c>
      <c r="F122" t="str">
        <f>COUNTIF(E122:$E$404,E122)&amp;E122</f>
        <v>5제주</v>
      </c>
    </row>
    <row r="123" spans="1:6" ht="17.25" hidden="1" thickBot="1">
      <c r="A123" s="6" t="s">
        <v>331</v>
      </c>
      <c r="B123" s="6" t="s">
        <v>332</v>
      </c>
      <c r="C123" s="6"/>
      <c r="D123" s="6" t="s">
        <v>129</v>
      </c>
      <c r="E123" s="6" t="s">
        <v>75</v>
      </c>
      <c r="F123" t="str">
        <f>COUNTIF(E123:$E$404,E123)&amp;E123</f>
        <v>23서울</v>
      </c>
    </row>
    <row r="124" spans="1:6" ht="17.25" hidden="1" thickBot="1">
      <c r="A124" s="6" t="s">
        <v>333</v>
      </c>
      <c r="B124" s="6" t="s">
        <v>334</v>
      </c>
      <c r="C124" s="6"/>
      <c r="D124" s="6" t="s">
        <v>129</v>
      </c>
      <c r="E124" s="6" t="s">
        <v>91</v>
      </c>
      <c r="F124" t="str">
        <f>COUNTIF(E124:$E$404,E124)&amp;E124</f>
        <v>39경기</v>
      </c>
    </row>
    <row r="125" spans="1:6" ht="17.25" hidden="1" thickBot="1">
      <c r="A125" s="6" t="s">
        <v>335</v>
      </c>
      <c r="B125" s="6" t="s">
        <v>336</v>
      </c>
      <c r="C125" s="6"/>
      <c r="D125" s="6" t="s">
        <v>129</v>
      </c>
      <c r="E125" s="6" t="s">
        <v>75</v>
      </c>
      <c r="F125" t="str">
        <f>COUNTIF(E125:$E$404,E125)&amp;E125</f>
        <v>22서울</v>
      </c>
    </row>
    <row r="126" spans="1:6" ht="17.25" hidden="1" thickBot="1">
      <c r="A126" s="6" t="s">
        <v>337</v>
      </c>
      <c r="B126" s="6" t="s">
        <v>338</v>
      </c>
      <c r="C126" s="6"/>
      <c r="D126" s="6" t="s">
        <v>129</v>
      </c>
      <c r="E126" s="6" t="s">
        <v>75</v>
      </c>
      <c r="F126" t="str">
        <f>COUNTIF(E126:$E$404,E126)&amp;E126</f>
        <v>21서울</v>
      </c>
    </row>
    <row r="127" spans="1:6" ht="17.25" hidden="1" thickBot="1">
      <c r="A127" s="6" t="s">
        <v>339</v>
      </c>
      <c r="B127" s="6" t="s">
        <v>340</v>
      </c>
      <c r="C127" s="6"/>
      <c r="D127" s="6" t="s">
        <v>129</v>
      </c>
      <c r="E127" s="6" t="s">
        <v>91</v>
      </c>
      <c r="F127" t="str">
        <f>COUNTIF(E127:$E$404,E127)&amp;E127</f>
        <v>38경기</v>
      </c>
    </row>
    <row r="128" spans="1:6" ht="17.25" hidden="1" thickBot="1">
      <c r="A128" s="6" t="s">
        <v>341</v>
      </c>
      <c r="B128" s="6" t="s">
        <v>342</v>
      </c>
      <c r="C128" s="6" t="s">
        <v>1336</v>
      </c>
      <c r="D128" s="6" t="s">
        <v>129</v>
      </c>
      <c r="E128" s="6" t="s">
        <v>86</v>
      </c>
      <c r="F128" t="str">
        <f>COUNTIF(E128:$E$404,E128)&amp;E128</f>
        <v>22부산</v>
      </c>
    </row>
    <row r="129" spans="1:6" ht="17.25" hidden="1" thickBot="1">
      <c r="A129" s="6" t="s">
        <v>343</v>
      </c>
      <c r="B129" s="6" t="s">
        <v>344</v>
      </c>
      <c r="C129" s="6"/>
      <c r="D129" s="6" t="s">
        <v>129</v>
      </c>
      <c r="E129" s="6" t="s">
        <v>106</v>
      </c>
      <c r="F129" t="str">
        <f>COUNTIF(E129:$E$404,E129)&amp;E129</f>
        <v>13인천</v>
      </c>
    </row>
    <row r="130" spans="1:6" ht="17.25" hidden="1" thickBot="1">
      <c r="A130" s="6" t="s">
        <v>345</v>
      </c>
      <c r="B130" s="6" t="s">
        <v>346</v>
      </c>
      <c r="C130" s="6"/>
      <c r="D130" s="6" t="s">
        <v>129</v>
      </c>
      <c r="E130" s="6" t="s">
        <v>100</v>
      </c>
      <c r="F130" t="str">
        <f>COUNTIF(E130:$E$404,E130)&amp;E130</f>
        <v>32경남</v>
      </c>
    </row>
    <row r="131" spans="1:6" ht="17.25" hidden="1" thickBot="1">
      <c r="A131" s="6" t="s">
        <v>347</v>
      </c>
      <c r="B131" s="6" t="s">
        <v>348</v>
      </c>
      <c r="C131" s="6"/>
      <c r="D131" s="6" t="s">
        <v>129</v>
      </c>
      <c r="E131" s="6" t="s">
        <v>114</v>
      </c>
      <c r="F131" t="str">
        <f>COUNTIF(E131:$E$404,E131)&amp;E131</f>
        <v>16전북</v>
      </c>
    </row>
    <row r="132" spans="1:6" ht="17.25" hidden="1" thickBot="1">
      <c r="A132" s="6" t="s">
        <v>349</v>
      </c>
      <c r="B132" s="6" t="s">
        <v>350</v>
      </c>
      <c r="C132" s="6"/>
      <c r="D132" s="6" t="s">
        <v>129</v>
      </c>
      <c r="E132" s="6" t="s">
        <v>114</v>
      </c>
      <c r="F132" t="str">
        <f>COUNTIF(E132:$E$404,E132)&amp;E132</f>
        <v>15전북</v>
      </c>
    </row>
    <row r="133" spans="1:6" ht="17.25" hidden="1" thickBot="1">
      <c r="A133" s="6" t="s">
        <v>351</v>
      </c>
      <c r="B133" s="6" t="s">
        <v>352</v>
      </c>
      <c r="C133" s="6"/>
      <c r="D133" s="6" t="s">
        <v>129</v>
      </c>
      <c r="E133" s="6" t="s">
        <v>100</v>
      </c>
      <c r="F133" t="str">
        <f>COUNTIF(E133:$E$404,E133)&amp;E133</f>
        <v>31경남</v>
      </c>
    </row>
    <row r="134" spans="1:6" ht="17.25" hidden="1" thickBot="1">
      <c r="A134" s="6" t="s">
        <v>353</v>
      </c>
      <c r="B134" s="6" t="s">
        <v>354</v>
      </c>
      <c r="C134" s="6"/>
      <c r="D134" s="6" t="s">
        <v>129</v>
      </c>
      <c r="E134" s="6" t="s">
        <v>188</v>
      </c>
      <c r="F134" t="str">
        <f>COUNTIF(E134:$E$404,E134)&amp;E134</f>
        <v>4제주</v>
      </c>
    </row>
    <row r="135" spans="1:6" ht="17.25" hidden="1" thickBot="1">
      <c r="A135" s="6" t="s">
        <v>355</v>
      </c>
      <c r="B135" s="6" t="s">
        <v>356</v>
      </c>
      <c r="C135" s="6"/>
      <c r="D135" s="6" t="s">
        <v>129</v>
      </c>
      <c r="E135" s="6" t="s">
        <v>188</v>
      </c>
      <c r="F135" t="str">
        <f>COUNTIF(E135:$E$404,E135)&amp;E135</f>
        <v>3제주</v>
      </c>
    </row>
    <row r="136" spans="1:6" ht="17.25" hidden="1" thickBot="1">
      <c r="A136" s="6" t="s">
        <v>357</v>
      </c>
      <c r="B136" s="6" t="s">
        <v>358</v>
      </c>
      <c r="C136" s="6"/>
      <c r="D136" s="6" t="s">
        <v>129</v>
      </c>
      <c r="E136" s="6" t="s">
        <v>91</v>
      </c>
      <c r="F136" t="str">
        <f>COUNTIF(E136:$E$404,E136)&amp;E136</f>
        <v>37경기</v>
      </c>
    </row>
    <row r="137" spans="1:6" ht="17.25" hidden="1" thickBot="1">
      <c r="A137" s="6" t="s">
        <v>359</v>
      </c>
      <c r="B137" s="6" t="s">
        <v>360</v>
      </c>
      <c r="C137" s="6"/>
      <c r="D137" s="6" t="s">
        <v>129</v>
      </c>
      <c r="E137" s="6" t="s">
        <v>100</v>
      </c>
      <c r="F137" t="str">
        <f>COUNTIF(E137:$E$404,E137)&amp;E137</f>
        <v>30경남</v>
      </c>
    </row>
    <row r="138" spans="1:6" ht="17.25" hidden="1" thickBot="1">
      <c r="A138" s="6" t="s">
        <v>361</v>
      </c>
      <c r="B138" s="6" t="s">
        <v>362</v>
      </c>
      <c r="C138" s="6"/>
      <c r="D138" s="6" t="s">
        <v>129</v>
      </c>
      <c r="E138" s="6" t="s">
        <v>111</v>
      </c>
      <c r="F138" t="str">
        <f>COUNTIF(E138:$E$404,E138)&amp;E138</f>
        <v>16광주</v>
      </c>
    </row>
    <row r="139" spans="1:6" ht="17.25" hidden="1" thickBot="1">
      <c r="A139" s="6" t="s">
        <v>363</v>
      </c>
      <c r="B139" s="6" t="s">
        <v>364</v>
      </c>
      <c r="C139" s="6"/>
      <c r="D139" s="6" t="s">
        <v>129</v>
      </c>
      <c r="E139" s="6" t="s">
        <v>122</v>
      </c>
      <c r="F139" t="str">
        <f>COUNTIF(E139:$E$404,E139)&amp;E139</f>
        <v>12충북</v>
      </c>
    </row>
    <row r="140" spans="1:6" ht="17.25" hidden="1" thickBot="1">
      <c r="A140" s="6" t="s">
        <v>365</v>
      </c>
      <c r="B140" s="6" t="s">
        <v>366</v>
      </c>
      <c r="C140" s="6"/>
      <c r="D140" s="6" t="s">
        <v>129</v>
      </c>
      <c r="E140" s="6" t="s">
        <v>83</v>
      </c>
      <c r="F140" t="str">
        <f>COUNTIF(E140:$E$404,E140)&amp;E140</f>
        <v>10충남</v>
      </c>
    </row>
    <row r="141" spans="1:6" ht="17.25" hidden="1" thickBot="1">
      <c r="A141" s="6" t="s">
        <v>367</v>
      </c>
      <c r="B141" s="6" t="s">
        <v>368</v>
      </c>
      <c r="C141" s="6"/>
      <c r="D141" s="6" t="s">
        <v>129</v>
      </c>
      <c r="E141" s="6" t="s">
        <v>83</v>
      </c>
      <c r="F141" t="str">
        <f>COUNTIF(E141:$E$404,E141)&amp;E141</f>
        <v>9충남</v>
      </c>
    </row>
    <row r="142" spans="1:6" ht="17.25" hidden="1" thickBot="1">
      <c r="A142" s="6" t="s">
        <v>369</v>
      </c>
      <c r="B142" s="6" t="s">
        <v>370</v>
      </c>
      <c r="C142" s="6"/>
      <c r="D142" s="6" t="s">
        <v>129</v>
      </c>
      <c r="E142" s="6" t="s">
        <v>183</v>
      </c>
      <c r="F142" t="str">
        <f>COUNTIF(E142:$E$404,E142)&amp;E142</f>
        <v>24경북</v>
      </c>
    </row>
    <row r="143" spans="1:6" ht="17.25" hidden="1" thickBot="1">
      <c r="A143" s="6" t="s">
        <v>371</v>
      </c>
      <c r="B143" s="6" t="s">
        <v>372</v>
      </c>
      <c r="C143" s="6"/>
      <c r="D143" s="6" t="s">
        <v>129</v>
      </c>
      <c r="E143" s="6" t="s">
        <v>111</v>
      </c>
      <c r="F143" t="str">
        <f>COUNTIF(E143:$E$404,E143)&amp;E143</f>
        <v>15광주</v>
      </c>
    </row>
    <row r="144" spans="1:6" ht="17.25" thickBot="1">
      <c r="A144" s="6" t="s">
        <v>373</v>
      </c>
      <c r="B144" s="6" t="s">
        <v>374</v>
      </c>
      <c r="C144" s="6" t="s">
        <v>1349</v>
      </c>
      <c r="D144" s="6" t="s">
        <v>129</v>
      </c>
      <c r="E144" s="6" t="s">
        <v>119</v>
      </c>
      <c r="F144" t="str">
        <f>COUNTIF(E144:$E$404,E144)&amp;E144</f>
        <v>7대전</v>
      </c>
    </row>
    <row r="145" spans="1:6" ht="17.25" thickBot="1">
      <c r="A145" s="6" t="s">
        <v>375</v>
      </c>
      <c r="B145" s="6" t="s">
        <v>376</v>
      </c>
      <c r="C145" s="6" t="s">
        <v>1351</v>
      </c>
      <c r="D145" s="6" t="s">
        <v>129</v>
      </c>
      <c r="E145" s="6" t="s">
        <v>119</v>
      </c>
      <c r="F145" t="str">
        <f>COUNTIF(E145:$E$404,E145)&amp;E145</f>
        <v>6대전</v>
      </c>
    </row>
    <row r="146" spans="1:6" ht="17.25" hidden="1" thickBot="1">
      <c r="A146" s="6" t="s">
        <v>377</v>
      </c>
      <c r="B146" s="6" t="s">
        <v>378</v>
      </c>
      <c r="C146" s="6"/>
      <c r="D146" s="6" t="s">
        <v>129</v>
      </c>
      <c r="E146" s="6" t="s">
        <v>75</v>
      </c>
      <c r="F146" t="str">
        <f>COUNTIF(E146:$E$404,E146)&amp;E146</f>
        <v>20서울</v>
      </c>
    </row>
    <row r="147" spans="1:6" ht="17.25" hidden="1" thickBot="1">
      <c r="A147" s="6" t="s">
        <v>379</v>
      </c>
      <c r="B147" s="6" t="s">
        <v>380</v>
      </c>
      <c r="C147" s="6"/>
      <c r="D147" s="6" t="s">
        <v>129</v>
      </c>
      <c r="E147" s="6" t="s">
        <v>75</v>
      </c>
      <c r="F147" t="str">
        <f>COUNTIF(E147:$E$404,E147)&amp;E147</f>
        <v>19서울</v>
      </c>
    </row>
    <row r="148" spans="1:6" ht="17.25" hidden="1" thickBot="1">
      <c r="A148" s="6" t="s">
        <v>381</v>
      </c>
      <c r="B148" s="6" t="s">
        <v>382</v>
      </c>
      <c r="C148" s="6"/>
      <c r="D148" s="6" t="s">
        <v>129</v>
      </c>
      <c r="E148" s="6" t="s">
        <v>91</v>
      </c>
      <c r="F148" t="str">
        <f>COUNTIF(E148:$E$404,E148)&amp;E148</f>
        <v>36경기</v>
      </c>
    </row>
    <row r="149" spans="1:6" ht="17.25" hidden="1" thickBot="1">
      <c r="A149" s="6" t="s">
        <v>383</v>
      </c>
      <c r="B149" s="6" t="s">
        <v>384</v>
      </c>
      <c r="C149" s="6"/>
      <c r="D149" s="6" t="s">
        <v>129</v>
      </c>
      <c r="E149" s="6" t="s">
        <v>75</v>
      </c>
      <c r="F149" t="str">
        <f>COUNTIF(E149:$E$404,E149)&amp;E149</f>
        <v>18서울</v>
      </c>
    </row>
    <row r="150" spans="1:6" ht="17.25" hidden="1" thickBot="1">
      <c r="A150" s="6" t="s">
        <v>385</v>
      </c>
      <c r="B150" s="6" t="s">
        <v>386</v>
      </c>
      <c r="C150" s="6"/>
      <c r="D150" s="6" t="s">
        <v>129</v>
      </c>
      <c r="E150" s="6" t="s">
        <v>188</v>
      </c>
      <c r="F150" t="str">
        <f>COUNTIF(E150:$E$404,E150)&amp;E150</f>
        <v>2제주</v>
      </c>
    </row>
    <row r="151" spans="1:6" ht="17.25" hidden="1" thickBot="1">
      <c r="A151" s="6" t="s">
        <v>387</v>
      </c>
      <c r="B151" s="6" t="s">
        <v>388</v>
      </c>
      <c r="C151" s="6"/>
      <c r="D151" s="6" t="s">
        <v>129</v>
      </c>
      <c r="E151" s="6" t="s">
        <v>100</v>
      </c>
      <c r="F151" t="str">
        <f>COUNTIF(E151:$E$404,E151)&amp;E151</f>
        <v>29경남</v>
      </c>
    </row>
    <row r="152" spans="1:6" ht="17.25" hidden="1" thickBot="1">
      <c r="A152" s="6" t="s">
        <v>389</v>
      </c>
      <c r="B152" s="6" t="s">
        <v>390</v>
      </c>
      <c r="C152" s="6"/>
      <c r="D152" s="6" t="s">
        <v>129</v>
      </c>
      <c r="E152" s="6" t="s">
        <v>91</v>
      </c>
      <c r="F152" t="str">
        <f>COUNTIF(E152:$E$404,E152)&amp;E152</f>
        <v>35경기</v>
      </c>
    </row>
    <row r="153" spans="1:6" ht="17.25" hidden="1" thickBot="1">
      <c r="A153" s="6" t="s">
        <v>391</v>
      </c>
      <c r="B153" s="6" t="s">
        <v>392</v>
      </c>
      <c r="C153" s="6"/>
      <c r="D153" s="6" t="s">
        <v>129</v>
      </c>
      <c r="E153" s="6" t="s">
        <v>91</v>
      </c>
      <c r="F153" t="str">
        <f>COUNTIF(E153:$E$404,E153)&amp;E153</f>
        <v>34경기</v>
      </c>
    </row>
    <row r="154" spans="1:6" ht="17.25" hidden="1" thickBot="1">
      <c r="A154" s="6" t="s">
        <v>393</v>
      </c>
      <c r="B154" s="6" t="s">
        <v>394</v>
      </c>
      <c r="C154" s="6" t="s">
        <v>394</v>
      </c>
      <c r="D154" s="6" t="s">
        <v>395</v>
      </c>
      <c r="E154" s="6" t="s">
        <v>78</v>
      </c>
      <c r="F154" t="str">
        <f>COUNTIF(E154:$E$404,E154)&amp;E154</f>
        <v>7대구</v>
      </c>
    </row>
    <row r="155" spans="1:6" ht="17.25" hidden="1" thickBot="1">
      <c r="A155" s="6" t="s">
        <v>396</v>
      </c>
      <c r="B155" s="6" t="s">
        <v>397</v>
      </c>
      <c r="C155" s="6" t="s">
        <v>423</v>
      </c>
      <c r="D155" s="6" t="s">
        <v>395</v>
      </c>
      <c r="E155" s="6" t="s">
        <v>111</v>
      </c>
      <c r="F155" t="str">
        <f>COUNTIF(E155:$E$404,E155)&amp;E155</f>
        <v>14광주</v>
      </c>
    </row>
    <row r="156" spans="1:6" ht="17.25" hidden="1" thickBot="1">
      <c r="A156" s="6" t="s">
        <v>398</v>
      </c>
      <c r="B156" s="6" t="s">
        <v>399</v>
      </c>
      <c r="C156" s="6" t="s">
        <v>473</v>
      </c>
      <c r="D156" s="6" t="s">
        <v>395</v>
      </c>
      <c r="E156" s="6" t="s">
        <v>103</v>
      </c>
      <c r="F156" t="str">
        <f>COUNTIF(E156:$E$404,E156)&amp;E156</f>
        <v>15강원</v>
      </c>
    </row>
    <row r="157" spans="1:6" ht="17.25" hidden="1" thickBot="1">
      <c r="A157" s="6" t="s">
        <v>400</v>
      </c>
      <c r="B157" s="6" t="s">
        <v>401</v>
      </c>
      <c r="C157" s="6" t="s">
        <v>475</v>
      </c>
      <c r="D157" s="6" t="s">
        <v>395</v>
      </c>
      <c r="E157" s="6" t="s">
        <v>103</v>
      </c>
      <c r="F157" t="str">
        <f>COUNTIF(E157:$E$404,E157)&amp;E157</f>
        <v>14강원</v>
      </c>
    </row>
    <row r="158" spans="1:6" ht="17.25" hidden="1" thickBot="1">
      <c r="A158" s="6" t="s">
        <v>402</v>
      </c>
      <c r="B158" s="6" t="s">
        <v>403</v>
      </c>
      <c r="C158" s="6"/>
      <c r="D158" s="6" t="s">
        <v>395</v>
      </c>
      <c r="E158" s="6" t="s">
        <v>103</v>
      </c>
      <c r="F158" t="str">
        <f>COUNTIF(E158:$E$404,E158)&amp;E158</f>
        <v>13강원</v>
      </c>
    </row>
    <row r="159" spans="1:6" ht="17.25" hidden="1" thickBot="1">
      <c r="A159" s="6" t="s">
        <v>404</v>
      </c>
      <c r="B159" s="6" t="s">
        <v>405</v>
      </c>
      <c r="C159" s="6"/>
      <c r="D159" s="6" t="s">
        <v>395</v>
      </c>
      <c r="E159" s="6" t="s">
        <v>100</v>
      </c>
      <c r="F159" t="str">
        <f>COUNTIF(E159:$E$404,E159)&amp;E159</f>
        <v>28경남</v>
      </c>
    </row>
    <row r="160" spans="1:6" ht="17.25" hidden="1" thickBot="1">
      <c r="A160" s="6" t="s">
        <v>406</v>
      </c>
      <c r="B160" s="6" t="s">
        <v>407</v>
      </c>
      <c r="C160" s="6"/>
      <c r="D160" s="6" t="s">
        <v>395</v>
      </c>
      <c r="E160" s="6" t="s">
        <v>91</v>
      </c>
      <c r="F160" t="str">
        <f>COUNTIF(E160:$E$404,E160)&amp;E160</f>
        <v>33경기</v>
      </c>
    </row>
    <row r="161" spans="1:6" ht="17.25" hidden="1" thickBot="1">
      <c r="A161" s="6" t="s">
        <v>408</v>
      </c>
      <c r="B161" s="6" t="s">
        <v>409</v>
      </c>
      <c r="C161" s="6"/>
      <c r="D161" s="6" t="s">
        <v>395</v>
      </c>
      <c r="E161" s="6" t="s">
        <v>91</v>
      </c>
      <c r="F161" t="str">
        <f>COUNTIF(E161:$E$404,E161)&amp;E161</f>
        <v>32경기</v>
      </c>
    </row>
    <row r="162" spans="1:6" ht="17.25" hidden="1" thickBot="1">
      <c r="A162" s="6" t="s">
        <v>410</v>
      </c>
      <c r="B162" s="6" t="s">
        <v>411</v>
      </c>
      <c r="C162" s="6"/>
      <c r="D162" s="6" t="s">
        <v>395</v>
      </c>
      <c r="E162" s="6" t="s">
        <v>91</v>
      </c>
      <c r="F162" t="str">
        <f>COUNTIF(E162:$E$404,E162)&amp;E162</f>
        <v>31경기</v>
      </c>
    </row>
    <row r="163" spans="1:6" ht="17.25" hidden="1" thickBot="1">
      <c r="A163" s="6" t="s">
        <v>412</v>
      </c>
      <c r="B163" s="6" t="s">
        <v>413</v>
      </c>
      <c r="C163" s="6"/>
      <c r="D163" s="6" t="s">
        <v>395</v>
      </c>
      <c r="E163" s="6" t="s">
        <v>100</v>
      </c>
      <c r="F163" t="str">
        <f>COUNTIF(E163:$E$404,E163)&amp;E163</f>
        <v>27경남</v>
      </c>
    </row>
    <row r="164" spans="1:6" ht="17.25" hidden="1" thickBot="1">
      <c r="A164" s="6" t="s">
        <v>414</v>
      </c>
      <c r="B164" s="6" t="s">
        <v>415</v>
      </c>
      <c r="C164" s="6"/>
      <c r="D164" s="6" t="s">
        <v>395</v>
      </c>
      <c r="E164" s="6" t="s">
        <v>183</v>
      </c>
      <c r="F164" t="str">
        <f>COUNTIF(E164:$E$404,E164)&amp;E164</f>
        <v>23경북</v>
      </c>
    </row>
    <row r="165" spans="1:6" ht="17.25" hidden="1" thickBot="1">
      <c r="A165" s="6" t="s">
        <v>416</v>
      </c>
      <c r="B165" s="6" t="s">
        <v>417</v>
      </c>
      <c r="C165" s="6"/>
      <c r="D165" s="6" t="s">
        <v>395</v>
      </c>
      <c r="E165" s="6" t="s">
        <v>183</v>
      </c>
      <c r="F165" t="str">
        <f>COUNTIF(E165:$E$404,E165)&amp;E165</f>
        <v>22경북</v>
      </c>
    </row>
    <row r="166" spans="1:6" ht="17.25" hidden="1" thickBot="1">
      <c r="A166" s="6" t="s">
        <v>418</v>
      </c>
      <c r="B166" s="6" t="s">
        <v>419</v>
      </c>
      <c r="C166" s="6"/>
      <c r="D166" s="6" t="s">
        <v>395</v>
      </c>
      <c r="E166" s="6" t="s">
        <v>183</v>
      </c>
      <c r="F166" t="str">
        <f>COUNTIF(E166:$E$404,E166)&amp;E166</f>
        <v>21경북</v>
      </c>
    </row>
    <row r="167" spans="1:6" ht="17.25" hidden="1" thickBot="1">
      <c r="A167" s="6" t="s">
        <v>420</v>
      </c>
      <c r="B167" s="6" t="s">
        <v>421</v>
      </c>
      <c r="C167" s="6"/>
      <c r="D167" s="6" t="s">
        <v>395</v>
      </c>
      <c r="E167" s="6" t="s">
        <v>75</v>
      </c>
      <c r="F167" t="str">
        <f>COUNTIF(E167:$E$404,E167)&amp;E167</f>
        <v>17서울</v>
      </c>
    </row>
    <row r="168" spans="1:6" ht="17.25" hidden="1" thickBot="1">
      <c r="A168" s="6" t="s">
        <v>422</v>
      </c>
      <c r="B168" s="6" t="s">
        <v>423</v>
      </c>
      <c r="C168" s="6" t="s">
        <v>423</v>
      </c>
      <c r="D168" s="6" t="s">
        <v>395</v>
      </c>
      <c r="E168" s="6" t="s">
        <v>78</v>
      </c>
      <c r="F168" t="str">
        <f>COUNTIF(E168:$E$404,E168)&amp;E168</f>
        <v>6대구</v>
      </c>
    </row>
    <row r="169" spans="1:6" ht="17.25" hidden="1" thickBot="1">
      <c r="A169" s="6" t="s">
        <v>424</v>
      </c>
      <c r="B169" s="6" t="s">
        <v>425</v>
      </c>
      <c r="C169" s="6"/>
      <c r="D169" s="6" t="s">
        <v>395</v>
      </c>
      <c r="E169" s="6" t="s">
        <v>170</v>
      </c>
      <c r="F169" t="str">
        <f>COUNTIF(E169:$E$404,E169)&amp;E169</f>
        <v>33전남</v>
      </c>
    </row>
    <row r="170" spans="1:6" ht="17.25" hidden="1" thickBot="1">
      <c r="A170" s="6" t="s">
        <v>426</v>
      </c>
      <c r="B170" s="6" t="s">
        <v>427</v>
      </c>
      <c r="C170" s="6"/>
      <c r="D170" s="6" t="s">
        <v>395</v>
      </c>
      <c r="E170" s="6" t="s">
        <v>111</v>
      </c>
      <c r="F170" t="str">
        <f>COUNTIF(E170:$E$404,E170)&amp;E170</f>
        <v>13광주</v>
      </c>
    </row>
    <row r="171" spans="1:6" ht="17.25" hidden="1" thickBot="1">
      <c r="A171" s="6" t="s">
        <v>428</v>
      </c>
      <c r="B171" s="6" t="s">
        <v>429</v>
      </c>
      <c r="C171" s="6"/>
      <c r="D171" s="6" t="s">
        <v>395</v>
      </c>
      <c r="E171" s="6" t="s">
        <v>111</v>
      </c>
      <c r="F171" t="str">
        <f>COUNTIF(E171:$E$404,E171)&amp;E171</f>
        <v>12광주</v>
      </c>
    </row>
    <row r="172" spans="1:6" ht="17.25" hidden="1" thickBot="1">
      <c r="A172" s="6" t="s">
        <v>430</v>
      </c>
      <c r="B172" s="6" t="s">
        <v>431</v>
      </c>
      <c r="C172" s="6"/>
      <c r="D172" s="6" t="s">
        <v>395</v>
      </c>
      <c r="E172" s="6" t="s">
        <v>111</v>
      </c>
      <c r="F172" t="str">
        <f>COUNTIF(E172:$E$404,E172)&amp;E172</f>
        <v>11광주</v>
      </c>
    </row>
    <row r="173" spans="1:6" ht="17.25" hidden="1" thickBot="1">
      <c r="A173" s="6" t="s">
        <v>432</v>
      </c>
      <c r="B173" s="6" t="s">
        <v>433</v>
      </c>
      <c r="C173" s="6"/>
      <c r="D173" s="6" t="s">
        <v>395</v>
      </c>
      <c r="E173" s="6" t="s">
        <v>111</v>
      </c>
      <c r="F173" t="str">
        <f>COUNTIF(E173:$E$404,E173)&amp;E173</f>
        <v>10광주</v>
      </c>
    </row>
    <row r="174" spans="1:6" ht="17.25" hidden="1" thickBot="1">
      <c r="A174" s="6" t="s">
        <v>434</v>
      </c>
      <c r="B174" s="6" t="s">
        <v>435</v>
      </c>
      <c r="C174" s="6"/>
      <c r="D174" s="6" t="s">
        <v>395</v>
      </c>
      <c r="E174" s="6" t="s">
        <v>111</v>
      </c>
      <c r="F174" t="str">
        <f>COUNTIF(E174:$E$404,E174)&amp;E174</f>
        <v>9광주</v>
      </c>
    </row>
    <row r="175" spans="1:6" ht="17.25" hidden="1" thickBot="1">
      <c r="A175" s="6" t="s">
        <v>436</v>
      </c>
      <c r="B175" s="6" t="s">
        <v>437</v>
      </c>
      <c r="C175" s="6"/>
      <c r="D175" s="6" t="s">
        <v>395</v>
      </c>
      <c r="E175" s="6" t="s">
        <v>111</v>
      </c>
      <c r="F175" t="str">
        <f>COUNTIF(E175:$E$404,E175)&amp;E175</f>
        <v>8광주</v>
      </c>
    </row>
    <row r="176" spans="1:6" ht="17.25" hidden="1" thickBot="1">
      <c r="A176" s="6" t="s">
        <v>438</v>
      </c>
      <c r="B176" s="6" t="s">
        <v>439</v>
      </c>
      <c r="C176" s="6"/>
      <c r="D176" s="6" t="s">
        <v>395</v>
      </c>
      <c r="E176" s="6" t="s">
        <v>111</v>
      </c>
      <c r="F176" t="str">
        <f>COUNTIF(E176:$E$404,E176)&amp;E176</f>
        <v>7광주</v>
      </c>
    </row>
    <row r="177" spans="1:6" ht="17.25" hidden="1" thickBot="1">
      <c r="A177" s="6" t="s">
        <v>440</v>
      </c>
      <c r="B177" s="6" t="s">
        <v>441</v>
      </c>
      <c r="C177" s="6"/>
      <c r="D177" s="6" t="s">
        <v>395</v>
      </c>
      <c r="E177" s="6" t="s">
        <v>111</v>
      </c>
      <c r="F177" t="str">
        <f>COUNTIF(E177:$E$404,E177)&amp;E177</f>
        <v>6광주</v>
      </c>
    </row>
    <row r="178" spans="1:6" ht="17.25" hidden="1" thickBot="1">
      <c r="A178" s="6" t="s">
        <v>442</v>
      </c>
      <c r="B178" s="6" t="s">
        <v>443</v>
      </c>
      <c r="C178" s="6"/>
      <c r="D178" s="6" t="s">
        <v>395</v>
      </c>
      <c r="E178" s="6" t="s">
        <v>75</v>
      </c>
      <c r="F178" t="str">
        <f>COUNTIF(E178:$E$404,E178)&amp;E178</f>
        <v>16서울</v>
      </c>
    </row>
    <row r="179" spans="1:6" ht="17.25" hidden="1" thickBot="1">
      <c r="A179" s="6" t="s">
        <v>444</v>
      </c>
      <c r="B179" s="6" t="s">
        <v>445</v>
      </c>
      <c r="C179" s="6"/>
      <c r="D179" s="6" t="s">
        <v>395</v>
      </c>
      <c r="E179" s="6" t="s">
        <v>183</v>
      </c>
      <c r="F179" t="str">
        <f>COUNTIF(E179:$E$404,E179)&amp;E179</f>
        <v>20경북</v>
      </c>
    </row>
    <row r="180" spans="1:6" ht="17.25" hidden="1" thickBot="1">
      <c r="A180" s="6" t="s">
        <v>446</v>
      </c>
      <c r="B180" s="6" t="s">
        <v>447</v>
      </c>
      <c r="C180" s="6"/>
      <c r="D180" s="6" t="s">
        <v>395</v>
      </c>
      <c r="E180" s="6" t="s">
        <v>86</v>
      </c>
      <c r="F180" t="str">
        <f>COUNTIF(E180:$E$404,E180)&amp;E180</f>
        <v>21부산</v>
      </c>
    </row>
    <row r="181" spans="1:6" ht="17.25" hidden="1" thickBot="1">
      <c r="A181" s="6" t="s">
        <v>448</v>
      </c>
      <c r="B181" s="6" t="s">
        <v>449</v>
      </c>
      <c r="C181" s="6"/>
      <c r="D181" s="6" t="s">
        <v>395</v>
      </c>
      <c r="E181" s="6" t="s">
        <v>91</v>
      </c>
      <c r="F181" t="str">
        <f>COUNTIF(E181:$E$404,E181)&amp;E181</f>
        <v>30경기</v>
      </c>
    </row>
    <row r="182" spans="1:6" ht="17.25" hidden="1" thickBot="1">
      <c r="A182" s="6" t="s">
        <v>450</v>
      </c>
      <c r="B182" s="6" t="s">
        <v>451</v>
      </c>
      <c r="C182" s="6"/>
      <c r="D182" s="6" t="s">
        <v>395</v>
      </c>
      <c r="E182" s="6" t="s">
        <v>91</v>
      </c>
      <c r="F182" t="str">
        <f>COUNTIF(E182:$E$404,E182)&amp;E182</f>
        <v>29경기</v>
      </c>
    </row>
    <row r="183" spans="1:6" ht="17.25" hidden="1" thickBot="1">
      <c r="A183" s="6" t="s">
        <v>452</v>
      </c>
      <c r="B183" s="6" t="s">
        <v>453</v>
      </c>
      <c r="C183" s="6"/>
      <c r="D183" s="6" t="s">
        <v>395</v>
      </c>
      <c r="E183" s="6" t="s">
        <v>170</v>
      </c>
      <c r="F183" t="str">
        <f>COUNTIF(E183:$E$404,E183)&amp;E183</f>
        <v>32전남</v>
      </c>
    </row>
    <row r="184" spans="1:6" ht="17.25" hidden="1" thickBot="1">
      <c r="A184" s="6" t="s">
        <v>454</v>
      </c>
      <c r="B184" s="6" t="s">
        <v>455</v>
      </c>
      <c r="C184" s="6"/>
      <c r="D184" s="6" t="s">
        <v>395</v>
      </c>
      <c r="E184" s="6" t="s">
        <v>100</v>
      </c>
      <c r="F184" t="str">
        <f>COUNTIF(E184:$E$404,E184)&amp;E184</f>
        <v>26경남</v>
      </c>
    </row>
    <row r="185" spans="1:6" ht="17.25" thickBot="1">
      <c r="A185" s="6" t="s">
        <v>456</v>
      </c>
      <c r="B185" s="6" t="s">
        <v>457</v>
      </c>
      <c r="C185" s="6"/>
      <c r="D185" s="6" t="s">
        <v>395</v>
      </c>
      <c r="E185" s="6" t="s">
        <v>119</v>
      </c>
      <c r="F185" t="str">
        <f>COUNTIF(E185:$E$404,E185)&amp;E185</f>
        <v>5대전</v>
      </c>
    </row>
    <row r="186" spans="1:6" ht="17.25" hidden="1" thickBot="1">
      <c r="A186" s="6" t="s">
        <v>458</v>
      </c>
      <c r="B186" s="6" t="s">
        <v>459</v>
      </c>
      <c r="C186" s="6"/>
      <c r="D186" s="6" t="s">
        <v>395</v>
      </c>
      <c r="E186" s="6" t="s">
        <v>91</v>
      </c>
      <c r="F186" t="str">
        <f>COUNTIF(E186:$E$404,E186)&amp;E186</f>
        <v>28경기</v>
      </c>
    </row>
    <row r="187" spans="1:6" ht="17.25" hidden="1" thickBot="1">
      <c r="A187" s="6" t="s">
        <v>460</v>
      </c>
      <c r="B187" s="6" t="s">
        <v>461</v>
      </c>
      <c r="C187" s="6"/>
      <c r="D187" s="6" t="s">
        <v>395</v>
      </c>
      <c r="E187" s="6" t="s">
        <v>106</v>
      </c>
      <c r="F187" t="str">
        <f>COUNTIF(E187:$E$404,E187)&amp;E187</f>
        <v>12인천</v>
      </c>
    </row>
    <row r="188" spans="1:6" ht="17.25" hidden="1" thickBot="1">
      <c r="A188" s="6" t="s">
        <v>462</v>
      </c>
      <c r="B188" s="6" t="s">
        <v>463</v>
      </c>
      <c r="C188" s="6"/>
      <c r="D188" s="6" t="s">
        <v>395</v>
      </c>
      <c r="E188" s="6" t="s">
        <v>103</v>
      </c>
      <c r="F188" t="str">
        <f>COUNTIF(E188:$E$404,E188)&amp;E188</f>
        <v>12강원</v>
      </c>
    </row>
    <row r="189" spans="1:6" ht="17.25" hidden="1" thickBot="1">
      <c r="A189" s="6" t="s">
        <v>464</v>
      </c>
      <c r="B189" s="6" t="s">
        <v>465</v>
      </c>
      <c r="C189" s="6"/>
      <c r="D189" s="6" t="s">
        <v>395</v>
      </c>
      <c r="E189" s="6" t="s">
        <v>100</v>
      </c>
      <c r="F189" t="str">
        <f>COUNTIF(E189:$E$404,E189)&amp;E189</f>
        <v>25경남</v>
      </c>
    </row>
    <row r="190" spans="1:6" ht="17.25" hidden="1" thickBot="1">
      <c r="A190" s="6" t="s">
        <v>466</v>
      </c>
      <c r="B190" s="6" t="s">
        <v>467</v>
      </c>
      <c r="C190" s="6"/>
      <c r="D190" s="6" t="s">
        <v>395</v>
      </c>
      <c r="E190" s="6" t="s">
        <v>170</v>
      </c>
      <c r="F190" t="str">
        <f>COUNTIF(E190:$E$404,E190)&amp;E190</f>
        <v>31전남</v>
      </c>
    </row>
    <row r="191" spans="1:6" ht="17.25" hidden="1" thickBot="1">
      <c r="A191" s="6" t="s">
        <v>468</v>
      </c>
      <c r="B191" s="6" t="s">
        <v>469</v>
      </c>
      <c r="C191" s="6"/>
      <c r="D191" s="6" t="s">
        <v>395</v>
      </c>
      <c r="E191" s="6" t="s">
        <v>75</v>
      </c>
      <c r="F191" t="str">
        <f>COUNTIF(E191:$E$404,E191)&amp;E191</f>
        <v>15서울</v>
      </c>
    </row>
    <row r="192" spans="1:6" ht="17.25" hidden="1" thickBot="1">
      <c r="A192" s="6" t="s">
        <v>470</v>
      </c>
      <c r="B192" s="6" t="s">
        <v>471</v>
      </c>
      <c r="C192" s="6"/>
      <c r="D192" s="6" t="s">
        <v>395</v>
      </c>
      <c r="E192" s="6" t="s">
        <v>91</v>
      </c>
      <c r="F192" t="str">
        <f>COUNTIF(E192:$E$404,E192)&amp;E192</f>
        <v>27경기</v>
      </c>
    </row>
    <row r="193" spans="1:6" ht="17.25" hidden="1" thickBot="1">
      <c r="A193" s="6" t="s">
        <v>472</v>
      </c>
      <c r="B193" s="6" t="s">
        <v>473</v>
      </c>
      <c r="C193" s="6" t="s">
        <v>473</v>
      </c>
      <c r="D193" s="6" t="s">
        <v>395</v>
      </c>
      <c r="E193" s="6" t="s">
        <v>78</v>
      </c>
      <c r="F193" t="str">
        <f>COUNTIF(E193:$E$404,E193)&amp;E193</f>
        <v>5대구</v>
      </c>
    </row>
    <row r="194" spans="1:6" ht="17.25" hidden="1" thickBot="1">
      <c r="A194" s="6" t="s">
        <v>474</v>
      </c>
      <c r="B194" s="6" t="s">
        <v>475</v>
      </c>
      <c r="C194" s="6" t="s">
        <v>475</v>
      </c>
      <c r="D194" s="6" t="s">
        <v>395</v>
      </c>
      <c r="E194" s="6" t="s">
        <v>78</v>
      </c>
      <c r="F194" t="str">
        <f>COUNTIF(E194:$E$404,E194)&amp;E194</f>
        <v>4대구</v>
      </c>
    </row>
    <row r="195" spans="1:6" ht="17.25" hidden="1" thickBot="1">
      <c r="A195" s="6" t="s">
        <v>476</v>
      </c>
      <c r="B195" s="6" t="s">
        <v>477</v>
      </c>
      <c r="C195" s="6"/>
      <c r="D195" s="6" t="s">
        <v>395</v>
      </c>
      <c r="E195" s="6" t="s">
        <v>86</v>
      </c>
      <c r="F195" t="str">
        <f>COUNTIF(E195:$E$404,E195)&amp;E195</f>
        <v>20부산</v>
      </c>
    </row>
    <row r="196" spans="1:6" ht="17.25" hidden="1" thickBot="1">
      <c r="A196" s="6" t="s">
        <v>478</v>
      </c>
      <c r="B196" s="6" t="s">
        <v>479</v>
      </c>
      <c r="C196" s="6"/>
      <c r="D196" s="6" t="s">
        <v>395</v>
      </c>
      <c r="E196" s="6" t="s">
        <v>75</v>
      </c>
      <c r="F196" t="str">
        <f>COUNTIF(E196:$E$404,E196)&amp;E196</f>
        <v>14서울</v>
      </c>
    </row>
    <row r="197" spans="1:6" ht="17.25" hidden="1" thickBot="1">
      <c r="A197" s="6" t="s">
        <v>480</v>
      </c>
      <c r="B197" s="6" t="s">
        <v>481</v>
      </c>
      <c r="C197" s="6"/>
      <c r="D197" s="6" t="s">
        <v>395</v>
      </c>
      <c r="E197" s="6" t="s">
        <v>170</v>
      </c>
      <c r="F197" t="str">
        <f>COUNTIF(E197:$E$404,E197)&amp;E197</f>
        <v>30전남</v>
      </c>
    </row>
    <row r="198" spans="1:6" ht="17.25" thickBot="1">
      <c r="A198" s="6" t="s">
        <v>482</v>
      </c>
      <c r="B198" s="6" t="s">
        <v>483</v>
      </c>
      <c r="C198" s="6"/>
      <c r="D198" s="6" t="s">
        <v>395</v>
      </c>
      <c r="E198" s="6" t="s">
        <v>119</v>
      </c>
      <c r="F198" t="str">
        <f>COUNTIF(E198:$E$404,E198)&amp;E198</f>
        <v>4대전</v>
      </c>
    </row>
    <row r="199" spans="1:6" ht="17.25" thickBot="1">
      <c r="A199" s="6" t="s">
        <v>484</v>
      </c>
      <c r="B199" s="6" t="s">
        <v>485</v>
      </c>
      <c r="C199" s="6" t="s">
        <v>1352</v>
      </c>
      <c r="D199" s="6" t="s">
        <v>395</v>
      </c>
      <c r="E199" s="6" t="s">
        <v>119</v>
      </c>
      <c r="F199" t="str">
        <f>COUNTIF(E199:$E$404,E199)&amp;E199</f>
        <v>3대전</v>
      </c>
    </row>
    <row r="200" spans="1:6" ht="17.25" thickBot="1">
      <c r="A200" s="6" t="s">
        <v>486</v>
      </c>
      <c r="B200" s="6" t="s">
        <v>487</v>
      </c>
      <c r="C200" s="6" t="s">
        <v>1353</v>
      </c>
      <c r="D200" s="6" t="s">
        <v>395</v>
      </c>
      <c r="E200" s="6" t="s">
        <v>119</v>
      </c>
      <c r="F200" t="str">
        <f>COUNTIF(E200:$E$404,E200)&amp;E200</f>
        <v>2대전</v>
      </c>
    </row>
    <row r="201" spans="1:6" ht="17.25" hidden="1" thickBot="1">
      <c r="A201" s="6" t="s">
        <v>488</v>
      </c>
      <c r="B201" s="6" t="s">
        <v>489</v>
      </c>
      <c r="C201" s="6"/>
      <c r="D201" s="6" t="s">
        <v>395</v>
      </c>
      <c r="E201" s="6" t="s">
        <v>86</v>
      </c>
      <c r="F201" t="str">
        <f>COUNTIF(E201:$E$404,E201)&amp;E201</f>
        <v>19부산</v>
      </c>
    </row>
    <row r="202" spans="1:6" ht="17.25" hidden="1" thickBot="1">
      <c r="A202" s="6" t="s">
        <v>490</v>
      </c>
      <c r="B202" s="6" t="s">
        <v>491</v>
      </c>
      <c r="C202" s="6"/>
      <c r="D202" s="6" t="s">
        <v>395</v>
      </c>
      <c r="E202" s="6" t="s">
        <v>86</v>
      </c>
      <c r="F202" t="str">
        <f>COUNTIF(E202:$E$404,E202)&amp;E202</f>
        <v>18부산</v>
      </c>
    </row>
    <row r="203" spans="1:6" ht="17.25" hidden="1" thickBot="1">
      <c r="A203" s="6" t="s">
        <v>492</v>
      </c>
      <c r="B203" s="6" t="s">
        <v>493</v>
      </c>
      <c r="C203" s="6"/>
      <c r="D203" s="6" t="s">
        <v>395</v>
      </c>
      <c r="E203" s="6" t="s">
        <v>111</v>
      </c>
      <c r="F203" t="str">
        <f>COUNTIF(E203:$E$404,E203)&amp;E203</f>
        <v>5광주</v>
      </c>
    </row>
    <row r="204" spans="1:6" ht="17.25" hidden="1" thickBot="1">
      <c r="A204" s="6" t="s">
        <v>494</v>
      </c>
      <c r="B204" s="6" t="s">
        <v>495</v>
      </c>
      <c r="C204" s="6" t="s">
        <v>1298</v>
      </c>
      <c r="D204" s="6" t="s">
        <v>395</v>
      </c>
      <c r="E204" s="6" t="s">
        <v>78</v>
      </c>
      <c r="F204" t="str">
        <f>COUNTIF(E204:$E$404,E204)&amp;E204</f>
        <v>3대구</v>
      </c>
    </row>
    <row r="205" spans="1:6" ht="17.25" hidden="1" thickBot="1">
      <c r="A205" s="6" t="s">
        <v>496</v>
      </c>
      <c r="B205" s="6" t="s">
        <v>497</v>
      </c>
      <c r="C205" s="6"/>
      <c r="D205" s="6" t="s">
        <v>395</v>
      </c>
      <c r="E205" s="6" t="s">
        <v>106</v>
      </c>
      <c r="F205" t="str">
        <f>COUNTIF(E205:$E$404,E205)&amp;E205</f>
        <v>11인천</v>
      </c>
    </row>
    <row r="206" spans="1:6" ht="17.25" hidden="1" thickBot="1">
      <c r="A206" s="6" t="s">
        <v>498</v>
      </c>
      <c r="B206" s="6" t="s">
        <v>499</v>
      </c>
      <c r="C206" s="6"/>
      <c r="D206" s="6" t="s">
        <v>395</v>
      </c>
      <c r="E206" s="6" t="s">
        <v>75</v>
      </c>
      <c r="F206" t="str">
        <f>COUNTIF(E206:$E$404,E206)&amp;E206</f>
        <v>13서울</v>
      </c>
    </row>
    <row r="207" spans="1:6" ht="17.25" hidden="1" thickBot="1">
      <c r="A207" s="6" t="s">
        <v>500</v>
      </c>
      <c r="B207" s="6" t="s">
        <v>501</v>
      </c>
      <c r="C207" s="6"/>
      <c r="D207" s="6" t="s">
        <v>395</v>
      </c>
      <c r="E207" s="6" t="s">
        <v>170</v>
      </c>
      <c r="F207" t="str">
        <f>COUNTIF(E207:$E$404,E207)&amp;E207</f>
        <v>29전남</v>
      </c>
    </row>
    <row r="208" spans="1:6" ht="17.25" hidden="1" thickBot="1">
      <c r="A208" s="6" t="s">
        <v>502</v>
      </c>
      <c r="B208" s="6" t="s">
        <v>503</v>
      </c>
      <c r="C208" s="6"/>
      <c r="D208" s="6" t="s">
        <v>395</v>
      </c>
      <c r="E208" s="6" t="s">
        <v>170</v>
      </c>
      <c r="F208" t="str">
        <f>COUNTIF(E208:$E$404,E208)&amp;E208</f>
        <v>28전남</v>
      </c>
    </row>
    <row r="209" spans="1:6" ht="17.25" hidden="1" thickBot="1">
      <c r="A209" s="6" t="s">
        <v>504</v>
      </c>
      <c r="B209" s="6" t="s">
        <v>505</v>
      </c>
      <c r="C209" s="6"/>
      <c r="D209" s="6" t="s">
        <v>395</v>
      </c>
      <c r="E209" s="6" t="s">
        <v>111</v>
      </c>
      <c r="F209" t="str">
        <f>COUNTIF(E209:$E$404,E209)&amp;E209</f>
        <v>4광주</v>
      </c>
    </row>
    <row r="210" spans="1:6" ht="17.25" hidden="1" thickBot="1">
      <c r="A210" s="6" t="s">
        <v>506</v>
      </c>
      <c r="B210" s="6" t="s">
        <v>507</v>
      </c>
      <c r="C210" s="6"/>
      <c r="D210" s="6" t="s">
        <v>395</v>
      </c>
      <c r="E210" s="6" t="s">
        <v>100</v>
      </c>
      <c r="F210" t="str">
        <f>COUNTIF(E210:$E$404,E210)&amp;E210</f>
        <v>24경남</v>
      </c>
    </row>
    <row r="211" spans="1:6" ht="17.25" hidden="1" thickBot="1">
      <c r="A211" s="6" t="s">
        <v>508</v>
      </c>
      <c r="B211" s="6" t="s">
        <v>509</v>
      </c>
      <c r="C211" s="6"/>
      <c r="D211" s="6" t="s">
        <v>395</v>
      </c>
      <c r="E211" s="6" t="s">
        <v>75</v>
      </c>
      <c r="F211" t="str">
        <f>COUNTIF(E211:$E$404,E211)&amp;E211</f>
        <v>12서울</v>
      </c>
    </row>
    <row r="212" spans="1:6" ht="17.25" hidden="1" thickBot="1">
      <c r="A212" s="6" t="s">
        <v>510</v>
      </c>
      <c r="B212" s="6" t="s">
        <v>511</v>
      </c>
      <c r="C212" s="6"/>
      <c r="D212" s="6" t="s">
        <v>395</v>
      </c>
      <c r="E212" s="6" t="s">
        <v>86</v>
      </c>
      <c r="F212" t="str">
        <f>COUNTIF(E212:$E$404,E212)&amp;E212</f>
        <v>17부산</v>
      </c>
    </row>
    <row r="213" spans="1:6" ht="17.25" hidden="1" thickBot="1">
      <c r="A213" s="6" t="s">
        <v>512</v>
      </c>
      <c r="B213" s="6" t="s">
        <v>513</v>
      </c>
      <c r="C213" s="6"/>
      <c r="D213" s="6" t="s">
        <v>395</v>
      </c>
      <c r="E213" s="6" t="s">
        <v>86</v>
      </c>
      <c r="F213" t="str">
        <f>COUNTIF(E213:$E$404,E213)&amp;E213</f>
        <v>16부산</v>
      </c>
    </row>
    <row r="214" spans="1:6" ht="17.25" hidden="1" thickBot="1">
      <c r="A214" s="6" t="s">
        <v>514</v>
      </c>
      <c r="B214" s="6" t="s">
        <v>515</v>
      </c>
      <c r="C214" s="6"/>
      <c r="D214" s="6" t="s">
        <v>395</v>
      </c>
      <c r="E214" s="6" t="s">
        <v>114</v>
      </c>
      <c r="F214" t="str">
        <f>COUNTIF(E214:$E$404,E214)&amp;E214</f>
        <v>14전북</v>
      </c>
    </row>
    <row r="215" spans="1:6" ht="17.25" hidden="1" thickBot="1">
      <c r="A215" s="6" t="s">
        <v>516</v>
      </c>
      <c r="B215" s="6" t="s">
        <v>517</v>
      </c>
      <c r="C215" s="6"/>
      <c r="D215" s="6" t="s">
        <v>395</v>
      </c>
      <c r="E215" s="6" t="s">
        <v>91</v>
      </c>
      <c r="F215" t="str">
        <f>COUNTIF(E215:$E$404,E215)&amp;E215</f>
        <v>26경기</v>
      </c>
    </row>
    <row r="216" spans="1:6" ht="17.25" hidden="1" thickBot="1">
      <c r="A216" s="6" t="s">
        <v>518</v>
      </c>
      <c r="B216" s="6" t="s">
        <v>519</v>
      </c>
      <c r="C216" s="6"/>
      <c r="D216" s="6" t="s">
        <v>395</v>
      </c>
      <c r="E216" s="6" t="s">
        <v>86</v>
      </c>
      <c r="F216" t="str">
        <f>COUNTIF(E216:$E$404,E216)&amp;E216</f>
        <v>15부산</v>
      </c>
    </row>
    <row r="217" spans="1:6" ht="17.25" hidden="1" thickBot="1">
      <c r="A217" s="6" t="s">
        <v>520</v>
      </c>
      <c r="B217" s="6" t="s">
        <v>521</v>
      </c>
      <c r="C217" s="6"/>
      <c r="D217" s="6" t="s">
        <v>395</v>
      </c>
      <c r="E217" s="6" t="s">
        <v>111</v>
      </c>
      <c r="F217" t="str">
        <f>COUNTIF(E217:$E$404,E217)&amp;E217</f>
        <v>3광주</v>
      </c>
    </row>
    <row r="218" spans="1:6" ht="17.25" hidden="1" thickBot="1">
      <c r="A218" s="6" t="s">
        <v>522</v>
      </c>
      <c r="B218" s="6" t="s">
        <v>523</v>
      </c>
      <c r="C218" s="6"/>
      <c r="D218" s="6" t="s">
        <v>395</v>
      </c>
      <c r="E218" s="6" t="s">
        <v>183</v>
      </c>
      <c r="F218" t="str">
        <f>COUNTIF(E218:$E$404,E218)&amp;E218</f>
        <v>19경북</v>
      </c>
    </row>
    <row r="219" spans="1:6" ht="17.25" hidden="1" thickBot="1">
      <c r="A219" s="6" t="s">
        <v>524</v>
      </c>
      <c r="B219" s="6" t="s">
        <v>525</v>
      </c>
      <c r="C219" s="6"/>
      <c r="D219" s="6" t="s">
        <v>395</v>
      </c>
      <c r="E219" s="6" t="s">
        <v>83</v>
      </c>
      <c r="F219" t="str">
        <f>COUNTIF(E219:$E$404,E219)&amp;E219</f>
        <v>8충남</v>
      </c>
    </row>
    <row r="220" spans="1:6" ht="17.25" hidden="1" thickBot="1">
      <c r="A220" s="6" t="s">
        <v>526</v>
      </c>
      <c r="B220" s="6" t="s">
        <v>527</v>
      </c>
      <c r="C220" s="6"/>
      <c r="D220" s="6" t="s">
        <v>395</v>
      </c>
      <c r="E220" s="6" t="s">
        <v>201</v>
      </c>
      <c r="F220" t="str">
        <f>COUNTIF(E220:$E$404,E220)&amp;E220</f>
        <v>8울산</v>
      </c>
    </row>
    <row r="221" spans="1:6" ht="17.25" hidden="1" thickBot="1">
      <c r="A221" s="6" t="s">
        <v>528</v>
      </c>
      <c r="B221" s="6" t="s">
        <v>529</v>
      </c>
      <c r="C221" s="6"/>
      <c r="D221" s="6" t="s">
        <v>395</v>
      </c>
      <c r="E221" s="6" t="s">
        <v>75</v>
      </c>
      <c r="F221" t="str">
        <f>COUNTIF(E221:$E$404,E221)&amp;E221</f>
        <v>11서울</v>
      </c>
    </row>
    <row r="222" spans="1:6" ht="17.25" hidden="1" thickBot="1">
      <c r="A222" s="6" t="s">
        <v>530</v>
      </c>
      <c r="B222" s="6" t="s">
        <v>531</v>
      </c>
      <c r="C222" s="6"/>
      <c r="D222" s="6" t="s">
        <v>395</v>
      </c>
      <c r="E222" s="6" t="s">
        <v>75</v>
      </c>
      <c r="F222" t="str">
        <f>COUNTIF(E222:$E$404,E222)&amp;E222</f>
        <v>10서울</v>
      </c>
    </row>
    <row r="223" spans="1:6" ht="17.25" hidden="1" thickBot="1">
      <c r="A223" s="6" t="s">
        <v>532</v>
      </c>
      <c r="B223" s="6" t="s">
        <v>533</v>
      </c>
      <c r="C223" s="6"/>
      <c r="D223" s="6" t="s">
        <v>395</v>
      </c>
      <c r="E223" s="6" t="s">
        <v>75</v>
      </c>
      <c r="F223" t="str">
        <f>COUNTIF(E223:$E$404,E223)&amp;E223</f>
        <v>9서울</v>
      </c>
    </row>
    <row r="224" spans="1:6" ht="17.25" hidden="1" thickBot="1">
      <c r="A224" s="6" t="s">
        <v>534</v>
      </c>
      <c r="B224" s="6" t="s">
        <v>535</v>
      </c>
      <c r="C224" s="6"/>
      <c r="D224" s="6" t="s">
        <v>395</v>
      </c>
      <c r="E224" s="6" t="s">
        <v>91</v>
      </c>
      <c r="F224" t="str">
        <f>COUNTIF(E224:$E$404,E224)&amp;E224</f>
        <v>25경기</v>
      </c>
    </row>
    <row r="225" spans="1:6" ht="17.25" hidden="1" thickBot="1">
      <c r="A225" s="6" t="s">
        <v>536</v>
      </c>
      <c r="B225" s="6" t="s">
        <v>537</v>
      </c>
      <c r="C225" s="6"/>
      <c r="D225" s="6" t="s">
        <v>395</v>
      </c>
      <c r="E225" s="6" t="s">
        <v>75</v>
      </c>
      <c r="F225" t="str">
        <f>COUNTIF(E225:$E$404,E225)&amp;E225</f>
        <v>8서울</v>
      </c>
    </row>
    <row r="226" spans="1:6" ht="17.25" hidden="1" thickBot="1">
      <c r="A226" s="6" t="s">
        <v>538</v>
      </c>
      <c r="B226" s="6" t="s">
        <v>539</v>
      </c>
      <c r="C226" s="6"/>
      <c r="D226" s="6" t="s">
        <v>395</v>
      </c>
      <c r="E226" s="6" t="s">
        <v>103</v>
      </c>
      <c r="F226" t="str">
        <f>COUNTIF(E226:$E$404,E226)&amp;E226</f>
        <v>11강원</v>
      </c>
    </row>
    <row r="227" spans="1:6" ht="17.25" hidden="1" thickBot="1">
      <c r="A227" s="6" t="s">
        <v>540</v>
      </c>
      <c r="B227" s="6" t="s">
        <v>541</v>
      </c>
      <c r="C227" s="6"/>
      <c r="D227" s="6" t="s">
        <v>395</v>
      </c>
      <c r="E227" s="6" t="s">
        <v>91</v>
      </c>
      <c r="F227" t="str">
        <f>COUNTIF(E227:$E$404,E227)&amp;E227</f>
        <v>24경기</v>
      </c>
    </row>
    <row r="228" spans="1:6" ht="17.25" hidden="1" thickBot="1">
      <c r="A228" s="6" t="s">
        <v>542</v>
      </c>
      <c r="B228" s="6" t="s">
        <v>543</v>
      </c>
      <c r="C228" s="6"/>
      <c r="D228" s="6" t="s">
        <v>395</v>
      </c>
      <c r="E228" s="6" t="s">
        <v>170</v>
      </c>
      <c r="F228" t="str">
        <f>COUNTIF(E228:$E$404,E228)&amp;E228</f>
        <v>27전남</v>
      </c>
    </row>
    <row r="229" spans="1:6" ht="17.25" hidden="1" thickBot="1">
      <c r="A229" s="6" t="s">
        <v>544</v>
      </c>
      <c r="B229" s="6" t="s">
        <v>545</v>
      </c>
      <c r="C229" s="6"/>
      <c r="D229" s="6" t="s">
        <v>395</v>
      </c>
      <c r="E229" s="6" t="s">
        <v>111</v>
      </c>
      <c r="F229" t="str">
        <f>COUNTIF(E229:$E$404,E229)&amp;E229</f>
        <v>2광주</v>
      </c>
    </row>
    <row r="230" spans="1:6" ht="17.25" hidden="1" thickBot="1">
      <c r="A230" s="6" t="s">
        <v>546</v>
      </c>
      <c r="B230" s="6" t="s">
        <v>547</v>
      </c>
      <c r="C230" s="6"/>
      <c r="D230" s="6" t="s">
        <v>395</v>
      </c>
      <c r="E230" s="6" t="s">
        <v>106</v>
      </c>
      <c r="F230" t="str">
        <f>COUNTIF(E230:$E$404,E230)&amp;E230</f>
        <v>10인천</v>
      </c>
    </row>
    <row r="231" spans="1:6" ht="17.25" hidden="1" thickBot="1">
      <c r="A231" s="6" t="s">
        <v>548</v>
      </c>
      <c r="B231" s="6" t="s">
        <v>549</v>
      </c>
      <c r="C231" s="6"/>
      <c r="D231" s="6" t="s">
        <v>395</v>
      </c>
      <c r="E231" s="6" t="s">
        <v>183</v>
      </c>
      <c r="F231" t="str">
        <f>COUNTIF(E231:$E$404,E231)&amp;E231</f>
        <v>18경북</v>
      </c>
    </row>
    <row r="232" spans="1:6" ht="17.25" hidden="1" thickBot="1">
      <c r="A232" s="6" t="s">
        <v>550</v>
      </c>
      <c r="B232" s="6" t="s">
        <v>551</v>
      </c>
      <c r="C232" s="6"/>
      <c r="D232" s="6" t="s">
        <v>395</v>
      </c>
      <c r="E232" s="6" t="s">
        <v>170</v>
      </c>
      <c r="F232" t="str">
        <f>COUNTIF(E232:$E$404,E232)&amp;E232</f>
        <v>26전남</v>
      </c>
    </row>
    <row r="233" spans="1:6" ht="17.25" hidden="1" thickBot="1">
      <c r="A233" s="6" t="s">
        <v>552</v>
      </c>
      <c r="B233" s="6" t="s">
        <v>553</v>
      </c>
      <c r="C233" s="6"/>
      <c r="D233" s="6" t="s">
        <v>395</v>
      </c>
      <c r="E233" s="6" t="s">
        <v>91</v>
      </c>
      <c r="F233" t="str">
        <f>COUNTIF(E233:$E$404,E233)&amp;E233</f>
        <v>23경기</v>
      </c>
    </row>
    <row r="234" spans="1:6" ht="17.25" hidden="1" thickBot="1">
      <c r="A234" s="6" t="s">
        <v>554</v>
      </c>
      <c r="B234" s="6" t="s">
        <v>555</v>
      </c>
      <c r="C234" s="6"/>
      <c r="D234" s="6" t="s">
        <v>395</v>
      </c>
      <c r="E234" s="6" t="s">
        <v>100</v>
      </c>
      <c r="F234" t="str">
        <f>COUNTIF(E234:$E$404,E234)&amp;E234</f>
        <v>23경남</v>
      </c>
    </row>
    <row r="235" spans="1:6" ht="17.25" hidden="1" thickBot="1">
      <c r="A235" s="6" t="s">
        <v>556</v>
      </c>
      <c r="B235" s="6" t="s">
        <v>557</v>
      </c>
      <c r="C235" s="6"/>
      <c r="D235" s="6" t="s">
        <v>395</v>
      </c>
      <c r="E235" s="6" t="s">
        <v>170</v>
      </c>
      <c r="F235" t="str">
        <f>COUNTIF(E235:$E$404,E235)&amp;E235</f>
        <v>25전남</v>
      </c>
    </row>
    <row r="236" spans="1:6" ht="17.25" hidden="1" thickBot="1">
      <c r="A236" s="6" t="s">
        <v>558</v>
      </c>
      <c r="B236" s="6" t="s">
        <v>559</v>
      </c>
      <c r="C236" s="6"/>
      <c r="D236" s="6" t="s">
        <v>395</v>
      </c>
      <c r="E236" s="6" t="s">
        <v>183</v>
      </c>
      <c r="F236" t="str">
        <f>COUNTIF(E236:$E$404,E236)&amp;E236</f>
        <v>17경북</v>
      </c>
    </row>
    <row r="237" spans="1:6" ht="17.25" hidden="1" thickBot="1">
      <c r="A237" s="6" t="s">
        <v>560</v>
      </c>
      <c r="B237" s="6" t="s">
        <v>561</v>
      </c>
      <c r="C237" s="6"/>
      <c r="D237" s="6" t="s">
        <v>395</v>
      </c>
      <c r="E237" s="6" t="s">
        <v>86</v>
      </c>
      <c r="F237" t="str">
        <f>COUNTIF(E237:$E$404,E237)&amp;E237</f>
        <v>14부산</v>
      </c>
    </row>
    <row r="238" spans="1:6" ht="17.25" hidden="1" thickBot="1">
      <c r="A238" s="6" t="s">
        <v>562</v>
      </c>
      <c r="B238" s="6" t="s">
        <v>563</v>
      </c>
      <c r="C238" s="6"/>
      <c r="D238" s="6" t="s">
        <v>395</v>
      </c>
      <c r="E238" s="6" t="s">
        <v>183</v>
      </c>
      <c r="F238" t="str">
        <f>COUNTIF(E238:$E$404,E238)&amp;E238</f>
        <v>16경북</v>
      </c>
    </row>
    <row r="239" spans="1:6" ht="17.25" hidden="1" thickBot="1">
      <c r="A239" s="6" t="s">
        <v>564</v>
      </c>
      <c r="B239" s="6" t="s">
        <v>565</v>
      </c>
      <c r="C239" s="6"/>
      <c r="D239" s="6" t="s">
        <v>395</v>
      </c>
      <c r="E239" s="6" t="s">
        <v>91</v>
      </c>
      <c r="F239" t="str">
        <f>COUNTIF(E239:$E$404,E239)&amp;E239</f>
        <v>22경기</v>
      </c>
    </row>
    <row r="240" spans="1:6" ht="17.25" hidden="1" thickBot="1">
      <c r="A240" s="6" t="s">
        <v>566</v>
      </c>
      <c r="B240" s="6" t="s">
        <v>567</v>
      </c>
      <c r="C240" s="6"/>
      <c r="D240" s="6" t="s">
        <v>395</v>
      </c>
      <c r="E240" s="6" t="s">
        <v>106</v>
      </c>
      <c r="F240" t="str">
        <f>COUNTIF(E240:$E$404,E240)&amp;E240</f>
        <v>9인천</v>
      </c>
    </row>
    <row r="241" spans="1:6" ht="17.25" hidden="1" thickBot="1">
      <c r="A241" s="6" t="s">
        <v>568</v>
      </c>
      <c r="B241" s="6" t="s">
        <v>569</v>
      </c>
      <c r="C241" s="6"/>
      <c r="D241" s="6" t="s">
        <v>395</v>
      </c>
      <c r="E241" s="6" t="s">
        <v>111</v>
      </c>
      <c r="F241" t="str">
        <f>COUNTIF(E241:$E$404,E241)&amp;E241</f>
        <v>1광주</v>
      </c>
    </row>
    <row r="242" spans="1:6" ht="17.25" hidden="1" thickBot="1">
      <c r="A242" s="6" t="s">
        <v>570</v>
      </c>
      <c r="B242" s="6" t="s">
        <v>571</v>
      </c>
      <c r="C242" s="6"/>
      <c r="D242" s="6" t="s">
        <v>395</v>
      </c>
      <c r="E242" s="6" t="s">
        <v>201</v>
      </c>
      <c r="F242" t="str">
        <f>COUNTIF(E242:$E$404,E242)&amp;E242</f>
        <v>7울산</v>
      </c>
    </row>
    <row r="243" spans="1:6" ht="17.25" hidden="1" thickBot="1">
      <c r="A243" s="6" t="s">
        <v>572</v>
      </c>
      <c r="B243" s="6" t="s">
        <v>573</v>
      </c>
      <c r="C243" s="6"/>
      <c r="D243" s="6" t="s">
        <v>395</v>
      </c>
      <c r="E243" s="6" t="s">
        <v>183</v>
      </c>
      <c r="F243" t="str">
        <f>COUNTIF(E243:$E$404,E243)&amp;E243</f>
        <v>15경북</v>
      </c>
    </row>
    <row r="244" spans="1:6" ht="17.25" hidden="1" thickBot="1">
      <c r="A244" s="6" t="s">
        <v>574</v>
      </c>
      <c r="B244" s="6" t="s">
        <v>575</v>
      </c>
      <c r="C244" s="6"/>
      <c r="D244" s="6" t="s">
        <v>395</v>
      </c>
      <c r="E244" s="6" t="s">
        <v>100</v>
      </c>
      <c r="F244" t="str">
        <f>COUNTIF(E244:$E$404,E244)&amp;E244</f>
        <v>22경남</v>
      </c>
    </row>
    <row r="245" spans="1:6" ht="17.25" hidden="1" thickBot="1">
      <c r="A245" s="6" t="s">
        <v>576</v>
      </c>
      <c r="B245" s="6" t="s">
        <v>577</v>
      </c>
      <c r="C245" s="6"/>
      <c r="D245" s="6" t="s">
        <v>395</v>
      </c>
      <c r="E245" s="6" t="s">
        <v>91</v>
      </c>
      <c r="F245" t="str">
        <f>COUNTIF(E245:$E$404,E245)&amp;E245</f>
        <v>21경기</v>
      </c>
    </row>
    <row r="246" spans="1:6" ht="17.25" hidden="1" thickBot="1">
      <c r="A246" s="6" t="s">
        <v>578</v>
      </c>
      <c r="B246" s="6" t="s">
        <v>579</v>
      </c>
      <c r="C246" s="6"/>
      <c r="D246" s="6" t="s">
        <v>395</v>
      </c>
      <c r="E246" s="6" t="s">
        <v>100</v>
      </c>
      <c r="F246" t="str">
        <f>COUNTIF(E246:$E$404,E246)&amp;E246</f>
        <v>21경남</v>
      </c>
    </row>
    <row r="247" spans="1:6" ht="17.25" hidden="1" thickBot="1">
      <c r="A247" s="6" t="s">
        <v>580</v>
      </c>
      <c r="B247" s="6" t="s">
        <v>581</v>
      </c>
      <c r="C247" s="6"/>
      <c r="D247" s="6" t="s">
        <v>395</v>
      </c>
      <c r="E247" s="6" t="s">
        <v>100</v>
      </c>
      <c r="F247" t="str">
        <f>COUNTIF(E247:$E$404,E247)&amp;E247</f>
        <v>20경남</v>
      </c>
    </row>
    <row r="248" spans="1:6" ht="17.25" hidden="1" thickBot="1">
      <c r="A248" s="6" t="s">
        <v>582</v>
      </c>
      <c r="B248" s="6" t="s">
        <v>583</v>
      </c>
      <c r="C248" s="6"/>
      <c r="D248" s="6" t="s">
        <v>395</v>
      </c>
      <c r="E248" s="6" t="s">
        <v>100</v>
      </c>
      <c r="F248" t="str">
        <f>COUNTIF(E248:$E$404,E248)&amp;E248</f>
        <v>19경남</v>
      </c>
    </row>
    <row r="249" spans="1:6" ht="17.25" hidden="1" thickBot="1">
      <c r="A249" s="6" t="s">
        <v>584</v>
      </c>
      <c r="B249" s="6" t="s">
        <v>585</v>
      </c>
      <c r="C249" s="6"/>
      <c r="D249" s="6" t="s">
        <v>395</v>
      </c>
      <c r="E249" s="6" t="s">
        <v>91</v>
      </c>
      <c r="F249" t="str">
        <f>COUNTIF(E249:$E$404,E249)&amp;E249</f>
        <v>20경기</v>
      </c>
    </row>
    <row r="250" spans="1:6" ht="17.25" hidden="1" thickBot="1">
      <c r="A250" s="6" t="s">
        <v>586</v>
      </c>
      <c r="B250" s="6" t="s">
        <v>587</v>
      </c>
      <c r="C250" s="6"/>
      <c r="D250" s="6" t="s">
        <v>395</v>
      </c>
      <c r="E250" s="6" t="s">
        <v>170</v>
      </c>
      <c r="F250" t="str">
        <f>COUNTIF(E250:$E$404,E250)&amp;E250</f>
        <v>24전남</v>
      </c>
    </row>
    <row r="251" spans="1:6" ht="17.25" hidden="1" thickBot="1">
      <c r="A251" s="6" t="s">
        <v>588</v>
      </c>
      <c r="B251" s="6" t="s">
        <v>589</v>
      </c>
      <c r="C251" s="6"/>
      <c r="D251" s="6" t="s">
        <v>395</v>
      </c>
      <c r="E251" s="6" t="s">
        <v>122</v>
      </c>
      <c r="F251" t="str">
        <f>COUNTIF(E251:$E$404,E251)&amp;E251</f>
        <v>11충북</v>
      </c>
    </row>
    <row r="252" spans="1:6" ht="17.25" hidden="1" thickBot="1">
      <c r="A252" s="6" t="s">
        <v>590</v>
      </c>
      <c r="B252" s="6" t="s">
        <v>591</v>
      </c>
      <c r="C252" s="6"/>
      <c r="D252" s="6" t="s">
        <v>395</v>
      </c>
      <c r="E252" s="6" t="s">
        <v>86</v>
      </c>
      <c r="F252" t="str">
        <f>COUNTIF(E252:$E$404,E252)&amp;E252</f>
        <v>13부산</v>
      </c>
    </row>
    <row r="253" spans="1:6" ht="17.25" hidden="1" thickBot="1">
      <c r="A253" s="6" t="s">
        <v>592</v>
      </c>
      <c r="B253" s="6" t="s">
        <v>593</v>
      </c>
      <c r="C253" s="6"/>
      <c r="D253" s="6" t="s">
        <v>395</v>
      </c>
      <c r="E253" s="6" t="s">
        <v>91</v>
      </c>
      <c r="F253" t="str">
        <f>COUNTIF(E253:$E$404,E253)&amp;E253</f>
        <v>19경기</v>
      </c>
    </row>
    <row r="254" spans="1:6" ht="17.25" hidden="1" thickBot="1">
      <c r="A254" s="6" t="s">
        <v>594</v>
      </c>
      <c r="B254" s="6" t="s">
        <v>595</v>
      </c>
      <c r="C254" s="6"/>
      <c r="D254" s="6" t="s">
        <v>395</v>
      </c>
      <c r="E254" s="6" t="s">
        <v>91</v>
      </c>
      <c r="F254" t="str">
        <f>COUNTIF(E254:$E$404,E254)&amp;E254</f>
        <v>18경기</v>
      </c>
    </row>
    <row r="255" spans="1:6" ht="17.25" hidden="1" thickBot="1">
      <c r="A255" s="6" t="s">
        <v>596</v>
      </c>
      <c r="B255" s="6" t="s">
        <v>597</v>
      </c>
      <c r="C255" s="6"/>
      <c r="D255" s="6" t="s">
        <v>395</v>
      </c>
      <c r="E255" s="6" t="s">
        <v>201</v>
      </c>
      <c r="F255" t="str">
        <f>COUNTIF(E255:$E$404,E255)&amp;E255</f>
        <v>6울산</v>
      </c>
    </row>
    <row r="256" spans="1:6" ht="17.25" hidden="1" thickBot="1">
      <c r="A256" s="6" t="s">
        <v>598</v>
      </c>
      <c r="B256" s="6" t="s">
        <v>599</v>
      </c>
      <c r="C256" s="6"/>
      <c r="D256" s="6" t="s">
        <v>395</v>
      </c>
      <c r="E256" s="6" t="s">
        <v>75</v>
      </c>
      <c r="F256" t="str">
        <f>COUNTIF(E256:$E$404,E256)&amp;E256</f>
        <v>7서울</v>
      </c>
    </row>
    <row r="257" spans="1:6" ht="17.25" hidden="1" thickBot="1">
      <c r="A257" s="6" t="s">
        <v>600</v>
      </c>
      <c r="B257" s="6" t="s">
        <v>601</v>
      </c>
      <c r="C257" s="6"/>
      <c r="D257" s="6" t="s">
        <v>395</v>
      </c>
      <c r="E257" s="6" t="s">
        <v>103</v>
      </c>
      <c r="F257" t="str">
        <f>COUNTIF(E257:$E$404,E257)&amp;E257</f>
        <v>10강원</v>
      </c>
    </row>
    <row r="258" spans="1:6" ht="17.25" hidden="1" thickBot="1">
      <c r="A258" s="6" t="s">
        <v>602</v>
      </c>
      <c r="B258" s="6" t="s">
        <v>180</v>
      </c>
      <c r="C258" s="6"/>
      <c r="D258" s="6" t="s">
        <v>395</v>
      </c>
      <c r="E258" s="6" t="s">
        <v>122</v>
      </c>
      <c r="F258" t="str">
        <f>COUNTIF(E258:$E$404,E258)&amp;E258</f>
        <v>10충북</v>
      </c>
    </row>
    <row r="259" spans="1:6" ht="17.25" hidden="1" thickBot="1">
      <c r="A259" s="6" t="s">
        <v>603</v>
      </c>
      <c r="B259" s="6" t="s">
        <v>604</v>
      </c>
      <c r="C259" s="6"/>
      <c r="D259" s="6" t="s">
        <v>395</v>
      </c>
      <c r="E259" s="6" t="s">
        <v>91</v>
      </c>
      <c r="F259" t="str">
        <f>COUNTIF(E259:$E$404,E259)&amp;E259</f>
        <v>17경기</v>
      </c>
    </row>
    <row r="260" spans="1:6" ht="17.25" hidden="1" thickBot="1">
      <c r="A260" s="6" t="s">
        <v>605</v>
      </c>
      <c r="B260" s="6" t="s">
        <v>606</v>
      </c>
      <c r="C260" s="6"/>
      <c r="D260" s="6" t="s">
        <v>395</v>
      </c>
      <c r="E260" s="6" t="s">
        <v>183</v>
      </c>
      <c r="F260" t="str">
        <f>COUNTIF(E260:$E$404,E260)&amp;E260</f>
        <v>14경북</v>
      </c>
    </row>
    <row r="261" spans="1:6" ht="17.25" hidden="1" thickBot="1">
      <c r="A261" s="6" t="s">
        <v>607</v>
      </c>
      <c r="B261" s="6" t="s">
        <v>608</v>
      </c>
      <c r="C261" s="6"/>
      <c r="D261" s="6" t="s">
        <v>395</v>
      </c>
      <c r="E261" s="6" t="s">
        <v>91</v>
      </c>
      <c r="F261" t="str">
        <f>COUNTIF(E261:$E$404,E261)&amp;E261</f>
        <v>16경기</v>
      </c>
    </row>
    <row r="262" spans="1:6" ht="17.25" hidden="1" thickBot="1">
      <c r="A262" s="6" t="s">
        <v>609</v>
      </c>
      <c r="B262" s="6" t="s">
        <v>610</v>
      </c>
      <c r="C262" s="6"/>
      <c r="D262" s="6" t="s">
        <v>395</v>
      </c>
      <c r="E262" s="6" t="s">
        <v>114</v>
      </c>
      <c r="F262" t="str">
        <f>COUNTIF(E262:$E$404,E262)&amp;E262</f>
        <v>13전북</v>
      </c>
    </row>
    <row r="263" spans="1:6" ht="17.25" hidden="1" thickBot="1">
      <c r="A263" s="6" t="s">
        <v>611</v>
      </c>
      <c r="B263" s="6" t="s">
        <v>612</v>
      </c>
      <c r="C263" s="6"/>
      <c r="D263" s="6" t="s">
        <v>395</v>
      </c>
      <c r="E263" s="6" t="s">
        <v>106</v>
      </c>
      <c r="F263" t="str">
        <f>COUNTIF(E263:$E$404,E263)&amp;E263</f>
        <v>8인천</v>
      </c>
    </row>
    <row r="264" spans="1:6" ht="17.25" hidden="1" thickBot="1">
      <c r="A264" s="6" t="s">
        <v>613</v>
      </c>
      <c r="B264" s="6" t="s">
        <v>614</v>
      </c>
      <c r="C264" s="6"/>
      <c r="D264" s="6" t="s">
        <v>395</v>
      </c>
      <c r="E264" s="6" t="s">
        <v>106</v>
      </c>
      <c r="F264" t="str">
        <f>COUNTIF(E264:$E$404,E264)&amp;E264</f>
        <v>7인천</v>
      </c>
    </row>
    <row r="265" spans="1:6" ht="17.25" hidden="1" thickBot="1">
      <c r="A265" s="6" t="s">
        <v>615</v>
      </c>
      <c r="B265" s="6" t="s">
        <v>616</v>
      </c>
      <c r="C265" s="6"/>
      <c r="D265" s="6" t="s">
        <v>395</v>
      </c>
      <c r="E265" s="6" t="s">
        <v>91</v>
      </c>
      <c r="F265" t="str">
        <f>COUNTIF(E265:$E$404,E265)&amp;E265</f>
        <v>15경기</v>
      </c>
    </row>
    <row r="266" spans="1:6" ht="17.25" hidden="1" thickBot="1">
      <c r="A266" s="6" t="s">
        <v>617</v>
      </c>
      <c r="B266" s="6" t="s">
        <v>618</v>
      </c>
      <c r="C266" s="6"/>
      <c r="D266" s="6" t="s">
        <v>395</v>
      </c>
      <c r="E266" s="6" t="s">
        <v>91</v>
      </c>
      <c r="F266" t="str">
        <f>COUNTIF(E266:$E$404,E266)&amp;E266</f>
        <v>14경기</v>
      </c>
    </row>
    <row r="267" spans="1:6" ht="17.25" hidden="1" thickBot="1">
      <c r="A267" s="6" t="s">
        <v>619</v>
      </c>
      <c r="B267" s="6" t="s">
        <v>620</v>
      </c>
      <c r="C267" s="6"/>
      <c r="D267" s="6" t="s">
        <v>395</v>
      </c>
      <c r="E267" s="6" t="s">
        <v>170</v>
      </c>
      <c r="F267" t="str">
        <f>COUNTIF(E267:$E$404,E267)&amp;E267</f>
        <v>23전남</v>
      </c>
    </row>
    <row r="268" spans="1:6" ht="17.25" thickBot="1">
      <c r="A268" s="6" t="s">
        <v>621</v>
      </c>
      <c r="B268" s="6" t="s">
        <v>622</v>
      </c>
      <c r="C268" s="6" t="s">
        <v>1355</v>
      </c>
      <c r="D268" s="6" t="s">
        <v>395</v>
      </c>
      <c r="E268" s="6" t="s">
        <v>119</v>
      </c>
      <c r="F268" t="str">
        <f>COUNTIF(E268:$E$404,E268)&amp;E268</f>
        <v>1대전</v>
      </c>
    </row>
    <row r="269" spans="1:6" ht="17.25" hidden="1" thickBot="1">
      <c r="A269" s="6" t="s">
        <v>623</v>
      </c>
      <c r="B269" s="6" t="s">
        <v>624</v>
      </c>
      <c r="C269" s="6"/>
      <c r="D269" s="6" t="s">
        <v>395</v>
      </c>
      <c r="E269" s="6" t="s">
        <v>170</v>
      </c>
      <c r="F269" t="str">
        <f>COUNTIF(E269:$E$404,E269)&amp;E269</f>
        <v>22전남</v>
      </c>
    </row>
    <row r="270" spans="1:6" ht="17.25" hidden="1" thickBot="1">
      <c r="A270" s="6" t="s">
        <v>625</v>
      </c>
      <c r="B270" s="6" t="s">
        <v>626</v>
      </c>
      <c r="C270" s="6"/>
      <c r="D270" s="6" t="s">
        <v>395</v>
      </c>
      <c r="E270" s="6" t="s">
        <v>86</v>
      </c>
      <c r="F270" t="str">
        <f>COUNTIF(E270:$E$404,E270)&amp;E270</f>
        <v>12부산</v>
      </c>
    </row>
    <row r="271" spans="1:6" ht="17.25" hidden="1" thickBot="1">
      <c r="A271" s="6" t="s">
        <v>627</v>
      </c>
      <c r="B271" s="6" t="s">
        <v>628</v>
      </c>
      <c r="C271" s="6"/>
      <c r="D271" s="6" t="s">
        <v>395</v>
      </c>
      <c r="E271" s="6" t="s">
        <v>201</v>
      </c>
      <c r="F271" t="str">
        <f>COUNTIF(E271:$E$404,E271)&amp;E271</f>
        <v>5울산</v>
      </c>
    </row>
    <row r="272" spans="1:6" ht="17.25" hidden="1" thickBot="1">
      <c r="A272" s="6" t="s">
        <v>629</v>
      </c>
      <c r="B272" s="6" t="s">
        <v>630</v>
      </c>
      <c r="C272" s="6"/>
      <c r="D272" s="6" t="s">
        <v>395</v>
      </c>
      <c r="E272" s="6" t="s">
        <v>183</v>
      </c>
      <c r="F272" t="str">
        <f>COUNTIF(E272:$E$404,E272)&amp;E272</f>
        <v>13경북</v>
      </c>
    </row>
    <row r="273" spans="1:6" ht="17.25" hidden="1" thickBot="1">
      <c r="A273" s="6" t="s">
        <v>631</v>
      </c>
      <c r="B273" s="6" t="s">
        <v>632</v>
      </c>
      <c r="C273" s="6"/>
      <c r="D273" s="6" t="s">
        <v>395</v>
      </c>
      <c r="E273" s="6" t="s">
        <v>91</v>
      </c>
      <c r="F273" t="str">
        <f>COUNTIF(E273:$E$404,E273)&amp;E273</f>
        <v>13경기</v>
      </c>
    </row>
    <row r="274" spans="1:6" ht="17.25" hidden="1" thickBot="1">
      <c r="A274" s="6" t="s">
        <v>633</v>
      </c>
      <c r="B274" s="6" t="s">
        <v>634</v>
      </c>
      <c r="C274" s="6"/>
      <c r="D274" s="6" t="s">
        <v>395</v>
      </c>
      <c r="E274" s="6" t="s">
        <v>86</v>
      </c>
      <c r="F274" t="str">
        <f>COUNTIF(E274:$E$404,E274)&amp;E274</f>
        <v>11부산</v>
      </c>
    </row>
    <row r="275" spans="1:6" ht="17.25" hidden="1" thickBot="1">
      <c r="A275" s="6" t="s">
        <v>635</v>
      </c>
      <c r="B275" s="6" t="s">
        <v>636</v>
      </c>
      <c r="C275" s="6"/>
      <c r="D275" s="6" t="s">
        <v>395</v>
      </c>
      <c r="E275" s="6" t="s">
        <v>86</v>
      </c>
      <c r="F275" t="str">
        <f>COUNTIF(E275:$E$404,E275)&amp;E275</f>
        <v>10부산</v>
      </c>
    </row>
    <row r="276" spans="1:6" ht="17.25" hidden="1" thickBot="1">
      <c r="A276" s="6" t="s">
        <v>637</v>
      </c>
      <c r="B276" s="6" t="s">
        <v>638</v>
      </c>
      <c r="C276" s="6"/>
      <c r="D276" s="6" t="s">
        <v>395</v>
      </c>
      <c r="E276" s="6" t="s">
        <v>91</v>
      </c>
      <c r="F276" t="str">
        <f>COUNTIF(E276:$E$404,E276)&amp;E276</f>
        <v>12경기</v>
      </c>
    </row>
    <row r="277" spans="1:6" ht="17.25" hidden="1" thickBot="1">
      <c r="A277" s="6" t="s">
        <v>639</v>
      </c>
      <c r="B277" s="6" t="s">
        <v>640</v>
      </c>
      <c r="C277" s="6"/>
      <c r="D277" s="6" t="s">
        <v>395</v>
      </c>
      <c r="E277" s="6" t="s">
        <v>122</v>
      </c>
      <c r="F277" t="str">
        <f>COUNTIF(E277:$E$404,E277)&amp;E277</f>
        <v>9충북</v>
      </c>
    </row>
    <row r="278" spans="1:6" ht="17.25" hidden="1" thickBot="1">
      <c r="A278" s="6" t="s">
        <v>641</v>
      </c>
      <c r="B278" s="6" t="s">
        <v>642</v>
      </c>
      <c r="C278" s="6"/>
      <c r="D278" s="6" t="s">
        <v>395</v>
      </c>
      <c r="E278" s="6" t="s">
        <v>122</v>
      </c>
      <c r="F278" t="str">
        <f>COUNTIF(E278:$E$404,E278)&amp;E278</f>
        <v>8충북</v>
      </c>
    </row>
    <row r="279" spans="1:6" ht="17.25" hidden="1" thickBot="1">
      <c r="A279" s="6" t="s">
        <v>643</v>
      </c>
      <c r="B279" s="6" t="s">
        <v>644</v>
      </c>
      <c r="C279" s="6"/>
      <c r="D279" s="6" t="s">
        <v>395</v>
      </c>
      <c r="E279" s="6" t="s">
        <v>86</v>
      </c>
      <c r="F279" t="str">
        <f>COUNTIF(E279:$E$404,E279)&amp;E279</f>
        <v>9부산</v>
      </c>
    </row>
    <row r="280" spans="1:6" ht="17.25" hidden="1" thickBot="1">
      <c r="A280" s="6" t="s">
        <v>645</v>
      </c>
      <c r="B280" s="6" t="s">
        <v>646</v>
      </c>
      <c r="C280" s="6"/>
      <c r="D280" s="6" t="s">
        <v>395</v>
      </c>
      <c r="E280" s="6" t="s">
        <v>201</v>
      </c>
      <c r="F280" t="str">
        <f>COUNTIF(E280:$E$404,E280)&amp;E280</f>
        <v>4울산</v>
      </c>
    </row>
    <row r="281" spans="1:6" ht="17.25" hidden="1" thickBot="1">
      <c r="A281" s="6" t="s">
        <v>647</v>
      </c>
      <c r="B281" s="6" t="s">
        <v>648</v>
      </c>
      <c r="C281" s="6"/>
      <c r="D281" s="6" t="s">
        <v>395</v>
      </c>
      <c r="E281" s="6" t="s">
        <v>86</v>
      </c>
      <c r="F281" t="str">
        <f>COUNTIF(E281:$E$404,E281)&amp;E281</f>
        <v>8부산</v>
      </c>
    </row>
    <row r="282" spans="1:6" ht="17.25" hidden="1" thickBot="1">
      <c r="A282" s="6" t="s">
        <v>649</v>
      </c>
      <c r="B282" s="6" t="s">
        <v>650</v>
      </c>
      <c r="C282" s="6"/>
      <c r="D282" s="6" t="s">
        <v>395</v>
      </c>
      <c r="E282" s="6" t="s">
        <v>75</v>
      </c>
      <c r="F282" t="str">
        <f>COUNTIF(E282:$E$404,E282)&amp;E282</f>
        <v>6서울</v>
      </c>
    </row>
    <row r="283" spans="1:6" ht="17.25" hidden="1" thickBot="1">
      <c r="A283" s="6" t="s">
        <v>651</v>
      </c>
      <c r="B283" s="6" t="s">
        <v>652</v>
      </c>
      <c r="C283" s="6"/>
      <c r="D283" s="6" t="s">
        <v>395</v>
      </c>
      <c r="E283" s="6" t="s">
        <v>100</v>
      </c>
      <c r="F283" t="str">
        <f>COUNTIF(E283:$E$404,E283)&amp;E283</f>
        <v>18경남</v>
      </c>
    </row>
    <row r="284" spans="1:6" ht="17.25" hidden="1" thickBot="1">
      <c r="A284" s="6" t="s">
        <v>653</v>
      </c>
      <c r="B284" s="6" t="s">
        <v>654</v>
      </c>
      <c r="C284" s="6"/>
      <c r="D284" s="6" t="s">
        <v>395</v>
      </c>
      <c r="E284" s="6" t="s">
        <v>75</v>
      </c>
      <c r="F284" t="str">
        <f>COUNTIF(E284:$E$404,E284)&amp;E284</f>
        <v>5서울</v>
      </c>
    </row>
    <row r="285" spans="1:6" ht="17.25" hidden="1" thickBot="1">
      <c r="A285" s="6" t="s">
        <v>655</v>
      </c>
      <c r="B285" s="6" t="s">
        <v>656</v>
      </c>
      <c r="C285" s="6"/>
      <c r="D285" s="6" t="s">
        <v>395</v>
      </c>
      <c r="E285" s="6" t="s">
        <v>170</v>
      </c>
      <c r="F285" t="str">
        <f>COUNTIF(E285:$E$404,E285)&amp;E285</f>
        <v>21전남</v>
      </c>
    </row>
    <row r="286" spans="1:6" ht="17.25" hidden="1" thickBot="1">
      <c r="A286" s="6" t="s">
        <v>657</v>
      </c>
      <c r="B286" s="6" t="s">
        <v>658</v>
      </c>
      <c r="C286" s="6"/>
      <c r="D286" s="6" t="s">
        <v>395</v>
      </c>
      <c r="E286" s="6" t="s">
        <v>122</v>
      </c>
      <c r="F286" t="str">
        <f>COUNTIF(E286:$E$404,E286)&amp;E286</f>
        <v>7충북</v>
      </c>
    </row>
    <row r="287" spans="1:6" ht="17.25" hidden="1" thickBot="1">
      <c r="A287" s="6" t="s">
        <v>659</v>
      </c>
      <c r="B287" s="6" t="s">
        <v>660</v>
      </c>
      <c r="C287" s="6"/>
      <c r="D287" s="6" t="s">
        <v>395</v>
      </c>
      <c r="E287" s="6" t="s">
        <v>100</v>
      </c>
      <c r="F287" t="str">
        <f>COUNTIF(E287:$E$404,E287)&amp;E287</f>
        <v>17경남</v>
      </c>
    </row>
    <row r="288" spans="1:6" ht="17.25" hidden="1" thickBot="1">
      <c r="A288" s="6" t="s">
        <v>661</v>
      </c>
      <c r="B288" s="6" t="s">
        <v>662</v>
      </c>
      <c r="C288" s="6"/>
      <c r="D288" s="6" t="s">
        <v>395</v>
      </c>
      <c r="E288" s="6" t="s">
        <v>170</v>
      </c>
      <c r="F288" t="str">
        <f>COUNTIF(E288:$E$404,E288)&amp;E288</f>
        <v>20전남</v>
      </c>
    </row>
    <row r="289" spans="1:6" ht="17.25" hidden="1" thickBot="1">
      <c r="A289" s="6" t="s">
        <v>663</v>
      </c>
      <c r="B289" s="6" t="s">
        <v>664</v>
      </c>
      <c r="C289" s="6"/>
      <c r="D289" s="6" t="s">
        <v>395</v>
      </c>
      <c r="E289" s="6" t="s">
        <v>170</v>
      </c>
      <c r="F289" t="str">
        <f>COUNTIF(E289:$E$404,E289)&amp;E289</f>
        <v>19전남</v>
      </c>
    </row>
    <row r="290" spans="1:6" ht="17.25" hidden="1" thickBot="1">
      <c r="A290" s="6" t="s">
        <v>665</v>
      </c>
      <c r="B290" s="6" t="s">
        <v>666</v>
      </c>
      <c r="C290" s="6"/>
      <c r="D290" s="6" t="s">
        <v>395</v>
      </c>
      <c r="E290" s="6" t="s">
        <v>201</v>
      </c>
      <c r="F290" t="str">
        <f>COUNTIF(E290:$E$404,E290)&amp;E290</f>
        <v>3울산</v>
      </c>
    </row>
    <row r="291" spans="1:6" ht="17.25" hidden="1" thickBot="1">
      <c r="A291" s="6" t="s">
        <v>667</v>
      </c>
      <c r="B291" s="6" t="s">
        <v>668</v>
      </c>
      <c r="C291" s="6"/>
      <c r="D291" s="6" t="s">
        <v>395</v>
      </c>
      <c r="E291" s="6" t="s">
        <v>122</v>
      </c>
      <c r="F291" t="str">
        <f>COUNTIF(E291:$E$404,E291)&amp;E291</f>
        <v>6충북</v>
      </c>
    </row>
    <row r="292" spans="1:6" ht="17.25" hidden="1" thickBot="1">
      <c r="A292" s="6" t="s">
        <v>669</v>
      </c>
      <c r="B292" s="6" t="s">
        <v>670</v>
      </c>
      <c r="C292" s="6"/>
      <c r="D292" s="6" t="s">
        <v>395</v>
      </c>
      <c r="E292" s="6" t="s">
        <v>106</v>
      </c>
      <c r="F292" t="str">
        <f>COUNTIF(E292:$E$404,E292)&amp;E292</f>
        <v>6인천</v>
      </c>
    </row>
    <row r="293" spans="1:6" ht="17.25" hidden="1" thickBot="1">
      <c r="A293" s="6" t="s">
        <v>671</v>
      </c>
      <c r="B293" s="6" t="s">
        <v>672</v>
      </c>
      <c r="C293" s="6"/>
      <c r="D293" s="6" t="s">
        <v>395</v>
      </c>
      <c r="E293" s="6" t="s">
        <v>106</v>
      </c>
      <c r="F293" t="str">
        <f>COUNTIF(E293:$E$404,E293)&amp;E293</f>
        <v>5인천</v>
      </c>
    </row>
    <row r="294" spans="1:6" ht="17.25" hidden="1" thickBot="1">
      <c r="A294" s="6" t="s">
        <v>673</v>
      </c>
      <c r="B294" s="6" t="s">
        <v>674</v>
      </c>
      <c r="C294" s="6"/>
      <c r="D294" s="6" t="s">
        <v>395</v>
      </c>
      <c r="E294" s="6" t="s">
        <v>106</v>
      </c>
      <c r="F294" t="str">
        <f>COUNTIF(E294:$E$404,E294)&amp;E294</f>
        <v>4인천</v>
      </c>
    </row>
    <row r="295" spans="1:6" ht="17.25" hidden="1" thickBot="1">
      <c r="A295" s="6" t="s">
        <v>675</v>
      </c>
      <c r="B295" s="6" t="s">
        <v>676</v>
      </c>
      <c r="C295" s="6"/>
      <c r="D295" s="6" t="s">
        <v>395</v>
      </c>
      <c r="E295" s="6" t="s">
        <v>114</v>
      </c>
      <c r="F295" t="str">
        <f>COUNTIF(E295:$E$404,E295)&amp;E295</f>
        <v>12전북</v>
      </c>
    </row>
    <row r="296" spans="1:6" ht="17.25" hidden="1" thickBot="1">
      <c r="A296" s="6" t="s">
        <v>677</v>
      </c>
      <c r="B296" s="6" t="s">
        <v>678</v>
      </c>
      <c r="C296" s="6"/>
      <c r="D296" s="6" t="s">
        <v>395</v>
      </c>
      <c r="E296" s="6" t="s">
        <v>83</v>
      </c>
      <c r="F296" t="str">
        <f>COUNTIF(E296:$E$404,E296)&amp;E296</f>
        <v>7충남</v>
      </c>
    </row>
    <row r="297" spans="1:6" ht="17.25" hidden="1" thickBot="1">
      <c r="A297" s="6" t="s">
        <v>679</v>
      </c>
      <c r="B297" s="6" t="s">
        <v>680</v>
      </c>
      <c r="C297" s="6"/>
      <c r="D297" s="6" t="s">
        <v>395</v>
      </c>
      <c r="E297" s="6" t="s">
        <v>91</v>
      </c>
      <c r="F297" t="str">
        <f>COUNTIF(E297:$E$404,E297)&amp;E297</f>
        <v>11경기</v>
      </c>
    </row>
    <row r="298" spans="1:6" ht="17.25" hidden="1" thickBot="1">
      <c r="A298" s="6" t="s">
        <v>681</v>
      </c>
      <c r="B298" s="6" t="s">
        <v>682</v>
      </c>
      <c r="C298" s="6"/>
      <c r="D298" s="6" t="s">
        <v>395</v>
      </c>
      <c r="E298" s="6" t="s">
        <v>86</v>
      </c>
      <c r="F298" t="str">
        <f>COUNTIF(E298:$E$404,E298)&amp;E298</f>
        <v>7부산</v>
      </c>
    </row>
    <row r="299" spans="1:6" ht="17.25" hidden="1" thickBot="1">
      <c r="A299" s="6" t="s">
        <v>683</v>
      </c>
      <c r="B299" s="6" t="s">
        <v>684</v>
      </c>
      <c r="C299" s="6"/>
      <c r="D299" s="6" t="s">
        <v>395</v>
      </c>
      <c r="E299" s="6" t="s">
        <v>86</v>
      </c>
      <c r="F299" t="str">
        <f>COUNTIF(E299:$E$404,E299)&amp;E299</f>
        <v>6부산</v>
      </c>
    </row>
    <row r="300" spans="1:6" ht="17.25" hidden="1" thickBot="1">
      <c r="A300" s="6" t="s">
        <v>685</v>
      </c>
      <c r="B300" s="6" t="s">
        <v>686</v>
      </c>
      <c r="C300" s="6"/>
      <c r="D300" s="6" t="s">
        <v>395</v>
      </c>
      <c r="E300" s="6" t="s">
        <v>114</v>
      </c>
      <c r="F300" t="str">
        <f>COUNTIF(E300:$E$404,E300)&amp;E300</f>
        <v>11전북</v>
      </c>
    </row>
    <row r="301" spans="1:6" ht="17.25" hidden="1" thickBot="1">
      <c r="A301" s="6" t="s">
        <v>687</v>
      </c>
      <c r="B301" s="6" t="s">
        <v>688</v>
      </c>
      <c r="C301" s="6"/>
      <c r="D301" s="6" t="s">
        <v>395</v>
      </c>
      <c r="E301" s="6" t="s">
        <v>114</v>
      </c>
      <c r="F301" t="str">
        <f>COUNTIF(E301:$E$404,E301)&amp;E301</f>
        <v>10전북</v>
      </c>
    </row>
    <row r="302" spans="1:6" ht="17.25" hidden="1" thickBot="1">
      <c r="A302" s="6" t="s">
        <v>689</v>
      </c>
      <c r="B302" s="6" t="s">
        <v>690</v>
      </c>
      <c r="C302" s="6"/>
      <c r="D302" s="6" t="s">
        <v>395</v>
      </c>
      <c r="E302" s="6" t="s">
        <v>91</v>
      </c>
      <c r="F302" t="str">
        <f>COUNTIF(E302:$E$404,E302)&amp;E302</f>
        <v>10경기</v>
      </c>
    </row>
    <row r="303" spans="1:6" ht="17.25" hidden="1" thickBot="1">
      <c r="A303" s="6" t="s">
        <v>691</v>
      </c>
      <c r="B303" s="6" t="s">
        <v>692</v>
      </c>
      <c r="C303" s="6"/>
      <c r="D303" s="6" t="s">
        <v>395</v>
      </c>
      <c r="E303" s="6" t="s">
        <v>86</v>
      </c>
      <c r="F303" t="str">
        <f>COUNTIF(E303:$E$404,E303)&amp;E303</f>
        <v>5부산</v>
      </c>
    </row>
    <row r="304" spans="1:6" ht="17.25" hidden="1" thickBot="1">
      <c r="A304" s="6" t="s">
        <v>693</v>
      </c>
      <c r="B304" s="6" t="s">
        <v>694</v>
      </c>
      <c r="C304" s="6"/>
      <c r="D304" s="6" t="s">
        <v>395</v>
      </c>
      <c r="E304" s="6" t="s">
        <v>100</v>
      </c>
      <c r="F304" t="str">
        <f>COUNTIF(E304:$E$404,E304)&amp;E304</f>
        <v>16경남</v>
      </c>
    </row>
    <row r="305" spans="1:6" ht="17.25" hidden="1" thickBot="1">
      <c r="A305" s="6" t="s">
        <v>695</v>
      </c>
      <c r="B305" s="6" t="s">
        <v>696</v>
      </c>
      <c r="C305" s="6"/>
      <c r="D305" s="6" t="s">
        <v>395</v>
      </c>
      <c r="E305" s="6" t="s">
        <v>91</v>
      </c>
      <c r="F305" t="str">
        <f>COUNTIF(E305:$E$404,E305)&amp;E305</f>
        <v>9경기</v>
      </c>
    </row>
    <row r="306" spans="1:6" ht="17.25" hidden="1" thickBot="1">
      <c r="A306" s="6" t="s">
        <v>697</v>
      </c>
      <c r="B306" s="6" t="s">
        <v>698</v>
      </c>
      <c r="C306" s="6"/>
      <c r="D306" s="6" t="s">
        <v>395</v>
      </c>
      <c r="E306" s="6" t="s">
        <v>83</v>
      </c>
      <c r="F306" t="str">
        <f>COUNTIF(E306:$E$404,E306)&amp;E306</f>
        <v>6충남</v>
      </c>
    </row>
    <row r="307" spans="1:6" ht="17.25" hidden="1" thickBot="1">
      <c r="A307" s="6" t="s">
        <v>699</v>
      </c>
      <c r="B307" s="6" t="s">
        <v>700</v>
      </c>
      <c r="C307" s="6"/>
      <c r="D307" s="6" t="s">
        <v>395</v>
      </c>
      <c r="E307" s="6" t="s">
        <v>83</v>
      </c>
      <c r="F307" t="str">
        <f>COUNTIF(E307:$E$404,E307)&amp;E307</f>
        <v>5충남</v>
      </c>
    </row>
    <row r="308" spans="1:6" ht="17.25" hidden="1" thickBot="1">
      <c r="A308" s="6" t="s">
        <v>701</v>
      </c>
      <c r="B308" s="6" t="s">
        <v>702</v>
      </c>
      <c r="C308" s="6"/>
      <c r="D308" s="6" t="s">
        <v>395</v>
      </c>
      <c r="E308" s="6" t="s">
        <v>122</v>
      </c>
      <c r="F308" t="str">
        <f>COUNTIF(E308:$E$404,E308)&amp;E308</f>
        <v>5충북</v>
      </c>
    </row>
    <row r="309" spans="1:6" ht="17.25" hidden="1" thickBot="1">
      <c r="A309" s="6" t="s">
        <v>703</v>
      </c>
      <c r="B309" s="6" t="s">
        <v>704</v>
      </c>
      <c r="C309" s="6"/>
      <c r="D309" s="6" t="s">
        <v>395</v>
      </c>
      <c r="E309" s="6" t="s">
        <v>122</v>
      </c>
      <c r="F309" t="str">
        <f>COUNTIF(E309:$E$404,E309)&amp;E309</f>
        <v>4충북</v>
      </c>
    </row>
    <row r="310" spans="1:6" ht="17.25" hidden="1" thickBot="1">
      <c r="A310" s="6" t="s">
        <v>705</v>
      </c>
      <c r="B310" s="6" t="s">
        <v>706</v>
      </c>
      <c r="C310" s="6"/>
      <c r="D310" s="6" t="s">
        <v>395</v>
      </c>
      <c r="E310" s="6" t="s">
        <v>86</v>
      </c>
      <c r="F310" t="str">
        <f>COUNTIF(E310:$E$404,E310)&amp;E310</f>
        <v>4부산</v>
      </c>
    </row>
    <row r="311" spans="1:6" ht="17.25" hidden="1" thickBot="1">
      <c r="A311" s="6" t="s">
        <v>707</v>
      </c>
      <c r="B311" s="6" t="s">
        <v>708</v>
      </c>
      <c r="C311" s="6"/>
      <c r="D311" s="6" t="s">
        <v>395</v>
      </c>
      <c r="E311" s="6" t="s">
        <v>86</v>
      </c>
      <c r="F311" t="str">
        <f>COUNTIF(E311:$E$404,E311)&amp;E311</f>
        <v>3부산</v>
      </c>
    </row>
    <row r="312" spans="1:6" ht="17.25" hidden="1" thickBot="1">
      <c r="A312" s="6" t="s">
        <v>709</v>
      </c>
      <c r="B312" s="6" t="s">
        <v>710</v>
      </c>
      <c r="C312" s="6"/>
      <c r="D312" s="6" t="s">
        <v>395</v>
      </c>
      <c r="E312" s="6" t="s">
        <v>188</v>
      </c>
      <c r="F312" t="str">
        <f>COUNTIF(E312:$E$404,E312)&amp;E312</f>
        <v>1제주</v>
      </c>
    </row>
    <row r="313" spans="1:6" ht="17.25" hidden="1" thickBot="1">
      <c r="A313" s="6" t="s">
        <v>711</v>
      </c>
      <c r="B313" s="6" t="s">
        <v>712</v>
      </c>
      <c r="C313" s="6" t="s">
        <v>712</v>
      </c>
      <c r="D313" s="6" t="s">
        <v>395</v>
      </c>
      <c r="E313" s="6" t="s">
        <v>78</v>
      </c>
      <c r="F313" t="str">
        <f>COUNTIF(E313:$E$404,E313)&amp;E313</f>
        <v>2대구</v>
      </c>
    </row>
    <row r="314" spans="1:6" ht="17.25" hidden="1" thickBot="1">
      <c r="A314" s="6" t="s">
        <v>713</v>
      </c>
      <c r="B314" s="6" t="s">
        <v>714</v>
      </c>
      <c r="C314" s="6"/>
      <c r="D314" s="6" t="s">
        <v>395</v>
      </c>
      <c r="E314" s="6" t="s">
        <v>86</v>
      </c>
      <c r="F314" t="str">
        <f>COUNTIF(E314:$E$404,E314)&amp;E314</f>
        <v>2부산</v>
      </c>
    </row>
    <row r="315" spans="1:6" ht="17.25" hidden="1" thickBot="1">
      <c r="A315" s="6" t="s">
        <v>715</v>
      </c>
      <c r="B315" s="6" t="s">
        <v>716</v>
      </c>
      <c r="C315" s="6"/>
      <c r="D315" s="6" t="s">
        <v>395</v>
      </c>
      <c r="E315" s="6" t="s">
        <v>75</v>
      </c>
      <c r="F315" t="str">
        <f>COUNTIF(E315:$E$404,E315)&amp;E315</f>
        <v>4서울</v>
      </c>
    </row>
    <row r="316" spans="1:6" ht="17.25" hidden="1" thickBot="1">
      <c r="A316" s="6" t="s">
        <v>717</v>
      </c>
      <c r="B316" s="6" t="s">
        <v>718</v>
      </c>
      <c r="C316" s="6"/>
      <c r="D316" s="6" t="s">
        <v>395</v>
      </c>
      <c r="E316" s="6" t="s">
        <v>170</v>
      </c>
      <c r="F316" t="str">
        <f>COUNTIF(E316:$E$404,E316)&amp;E316</f>
        <v>18전남</v>
      </c>
    </row>
    <row r="317" spans="1:6" ht="17.25" hidden="1" thickBot="1">
      <c r="A317" s="6" t="s">
        <v>719</v>
      </c>
      <c r="B317" s="6" t="s">
        <v>720</v>
      </c>
      <c r="C317" s="6"/>
      <c r="D317" s="6" t="s">
        <v>395</v>
      </c>
      <c r="E317" s="6" t="s">
        <v>86</v>
      </c>
      <c r="F317" t="str">
        <f>COUNTIF(E317:$E$404,E317)&amp;E317</f>
        <v>1부산</v>
      </c>
    </row>
    <row r="318" spans="1:6" ht="17.25" hidden="1" thickBot="1">
      <c r="A318" s="6" t="s">
        <v>721</v>
      </c>
      <c r="B318" s="6" t="s">
        <v>722</v>
      </c>
      <c r="C318" s="6"/>
      <c r="D318" s="6" t="s">
        <v>395</v>
      </c>
      <c r="E318" s="6" t="s">
        <v>91</v>
      </c>
      <c r="F318" t="str">
        <f>COUNTIF(E318:$E$404,E318)&amp;E318</f>
        <v>8경기</v>
      </c>
    </row>
    <row r="319" spans="1:6" ht="17.25" hidden="1" thickBot="1">
      <c r="A319" s="6" t="s">
        <v>723</v>
      </c>
      <c r="B319" s="6" t="s">
        <v>724</v>
      </c>
      <c r="C319" s="6"/>
      <c r="D319" s="6" t="s">
        <v>395</v>
      </c>
      <c r="E319" s="6" t="s">
        <v>106</v>
      </c>
      <c r="F319" t="str">
        <f>COUNTIF(E319:$E$404,E319)&amp;E319</f>
        <v>3인천</v>
      </c>
    </row>
    <row r="320" spans="1:6" ht="17.25" hidden="1" thickBot="1">
      <c r="A320" s="6" t="s">
        <v>725</v>
      </c>
      <c r="B320" s="6" t="s">
        <v>726</v>
      </c>
      <c r="C320" s="6"/>
      <c r="D320" s="6" t="s">
        <v>395</v>
      </c>
      <c r="E320" s="6" t="s">
        <v>75</v>
      </c>
      <c r="F320" t="str">
        <f>COUNTIF(E320:$E$404,E320)&amp;E320</f>
        <v>3서울</v>
      </c>
    </row>
    <row r="321" spans="1:6" ht="17.25" hidden="1" thickBot="1">
      <c r="A321" s="6" t="s">
        <v>727</v>
      </c>
      <c r="B321" s="6" t="s">
        <v>728</v>
      </c>
      <c r="C321" s="6"/>
      <c r="D321" s="6" t="s">
        <v>395</v>
      </c>
      <c r="E321" s="6" t="s">
        <v>75</v>
      </c>
      <c r="F321" t="str">
        <f>COUNTIF(E321:$E$404,E321)&amp;E321</f>
        <v>2서울</v>
      </c>
    </row>
    <row r="322" spans="1:6" ht="17.25" hidden="1" thickBot="1">
      <c r="A322" s="6" t="s">
        <v>729</v>
      </c>
      <c r="B322" s="6" t="s">
        <v>730</v>
      </c>
      <c r="C322" s="6"/>
      <c r="D322" s="6" t="s">
        <v>395</v>
      </c>
      <c r="E322" s="6" t="s">
        <v>103</v>
      </c>
      <c r="F322" t="str">
        <f>COUNTIF(E322:$E$404,E322)&amp;E322</f>
        <v>9강원</v>
      </c>
    </row>
    <row r="323" spans="1:6" ht="17.25" hidden="1" thickBot="1">
      <c r="A323" s="6" t="s">
        <v>731</v>
      </c>
      <c r="B323" s="6" t="s">
        <v>732</v>
      </c>
      <c r="C323" s="6"/>
      <c r="D323" s="6" t="s">
        <v>395</v>
      </c>
      <c r="E323" s="6" t="s">
        <v>75</v>
      </c>
      <c r="F323" t="str">
        <f>COUNTIF(E323:$E$404,E323)&amp;E323</f>
        <v>1서울</v>
      </c>
    </row>
    <row r="324" spans="1:6" ht="17.25" hidden="1" thickBot="1">
      <c r="A324" s="6" t="s">
        <v>733</v>
      </c>
      <c r="B324" s="6" t="s">
        <v>734</v>
      </c>
      <c r="C324" s="6"/>
      <c r="D324" s="6" t="s">
        <v>395</v>
      </c>
      <c r="E324" s="6" t="s">
        <v>100</v>
      </c>
      <c r="F324" t="str">
        <f>COUNTIF(E324:$E$404,E324)&amp;E324</f>
        <v>15경남</v>
      </c>
    </row>
    <row r="325" spans="1:6" ht="17.25" hidden="1" thickBot="1">
      <c r="A325" s="6" t="s">
        <v>735</v>
      </c>
      <c r="B325" s="6" t="s">
        <v>736</v>
      </c>
      <c r="C325" s="6"/>
      <c r="D325" s="6" t="s">
        <v>395</v>
      </c>
      <c r="E325" s="6" t="s">
        <v>106</v>
      </c>
      <c r="F325" t="str">
        <f>COUNTIF(E325:$E$404,E325)&amp;E325</f>
        <v>2인천</v>
      </c>
    </row>
    <row r="326" spans="1:6" ht="17.25" hidden="1" thickBot="1">
      <c r="A326" s="6" t="s">
        <v>737</v>
      </c>
      <c r="B326" s="6" t="s">
        <v>738</v>
      </c>
      <c r="C326" s="6"/>
      <c r="D326" s="6" t="s">
        <v>395</v>
      </c>
      <c r="E326" s="6" t="s">
        <v>170</v>
      </c>
      <c r="F326" t="str">
        <f>COUNTIF(E326:$E$404,E326)&amp;E326</f>
        <v>17전남</v>
      </c>
    </row>
    <row r="327" spans="1:6" ht="17.25" hidden="1" thickBot="1">
      <c r="A327" s="6" t="s">
        <v>739</v>
      </c>
      <c r="B327" s="6" t="s">
        <v>740</v>
      </c>
      <c r="C327" s="6"/>
      <c r="D327" s="6" t="s">
        <v>395</v>
      </c>
      <c r="E327" s="6" t="s">
        <v>170</v>
      </c>
      <c r="F327" t="str">
        <f>COUNTIF(E327:$E$404,E327)&amp;E327</f>
        <v>16전남</v>
      </c>
    </row>
    <row r="328" spans="1:6" ht="17.25" hidden="1" thickBot="1">
      <c r="A328" s="6" t="s">
        <v>741</v>
      </c>
      <c r="B328" s="6" t="s">
        <v>742</v>
      </c>
      <c r="C328" s="6"/>
      <c r="D328" s="6" t="s">
        <v>395</v>
      </c>
      <c r="E328" s="6" t="s">
        <v>201</v>
      </c>
      <c r="F328" t="str">
        <f>COUNTIF(E328:$E$404,E328)&amp;E328</f>
        <v>2울산</v>
      </c>
    </row>
    <row r="329" spans="1:6" ht="17.25" hidden="1" thickBot="1">
      <c r="A329" s="6" t="s">
        <v>743</v>
      </c>
      <c r="B329" s="6" t="s">
        <v>744</v>
      </c>
      <c r="C329" s="6"/>
      <c r="D329" s="6" t="s">
        <v>395</v>
      </c>
      <c r="E329" s="6" t="s">
        <v>103</v>
      </c>
      <c r="F329" t="str">
        <f>COUNTIF(E329:$E$404,E329)&amp;E329</f>
        <v>8강원</v>
      </c>
    </row>
    <row r="330" spans="1:6" ht="17.25" hidden="1" thickBot="1">
      <c r="A330" s="6" t="s">
        <v>745</v>
      </c>
      <c r="B330" s="6" t="s">
        <v>746</v>
      </c>
      <c r="C330" s="6"/>
      <c r="D330" s="6" t="s">
        <v>395</v>
      </c>
      <c r="E330" s="6" t="s">
        <v>103</v>
      </c>
      <c r="F330" t="str">
        <f>COUNTIF(E330:$E$404,E330)&amp;E330</f>
        <v>7강원</v>
      </c>
    </row>
    <row r="331" spans="1:6" ht="17.25" hidden="1" thickBot="1">
      <c r="A331" s="6" t="s">
        <v>747</v>
      </c>
      <c r="B331" s="6" t="s">
        <v>748</v>
      </c>
      <c r="C331" s="6"/>
      <c r="D331" s="6" t="s">
        <v>395</v>
      </c>
      <c r="E331" s="6" t="s">
        <v>114</v>
      </c>
      <c r="F331" t="str">
        <f>COUNTIF(E331:$E$404,E331)&amp;E331</f>
        <v>9전북</v>
      </c>
    </row>
    <row r="332" spans="1:6" ht="17.25" hidden="1" thickBot="1">
      <c r="A332" s="6" t="s">
        <v>749</v>
      </c>
      <c r="B332" s="6" t="s">
        <v>750</v>
      </c>
      <c r="C332" s="6"/>
      <c r="D332" s="6" t="s">
        <v>395</v>
      </c>
      <c r="E332" s="6" t="s">
        <v>201</v>
      </c>
      <c r="F332" t="str">
        <f>COUNTIF(E332:$E$404,E332)&amp;E332</f>
        <v>1울산</v>
      </c>
    </row>
    <row r="333" spans="1:6" ht="17.25" hidden="1" thickBot="1">
      <c r="A333" s="6" t="s">
        <v>751</v>
      </c>
      <c r="B333" s="6" t="s">
        <v>752</v>
      </c>
      <c r="C333" s="6"/>
      <c r="D333" s="6" t="s">
        <v>395</v>
      </c>
      <c r="E333" s="6" t="s">
        <v>170</v>
      </c>
      <c r="F333" t="str">
        <f>COUNTIF(E333:$E$404,E333)&amp;E333</f>
        <v>15전남</v>
      </c>
    </row>
    <row r="334" spans="1:6" ht="17.25" hidden="1" thickBot="1">
      <c r="A334" s="6" t="s">
        <v>753</v>
      </c>
      <c r="B334" s="6" t="s">
        <v>754</v>
      </c>
      <c r="C334" s="6"/>
      <c r="D334" s="6" t="s">
        <v>395</v>
      </c>
      <c r="E334" s="6" t="s">
        <v>100</v>
      </c>
      <c r="F334" t="str">
        <f>COUNTIF(E334:$E$404,E334)&amp;E334</f>
        <v>14경남</v>
      </c>
    </row>
    <row r="335" spans="1:6" ht="17.25" hidden="1" thickBot="1">
      <c r="A335" s="6" t="s">
        <v>755</v>
      </c>
      <c r="B335" s="6" t="s">
        <v>756</v>
      </c>
      <c r="C335" s="6"/>
      <c r="D335" s="6" t="s">
        <v>395</v>
      </c>
      <c r="E335" s="6" t="s">
        <v>100</v>
      </c>
      <c r="F335" t="str">
        <f>COUNTIF(E335:$E$404,E335)&amp;E335</f>
        <v>13경남</v>
      </c>
    </row>
    <row r="336" spans="1:6" ht="17.25" hidden="1" thickBot="1">
      <c r="A336" s="6" t="s">
        <v>757</v>
      </c>
      <c r="B336" s="6" t="s">
        <v>758</v>
      </c>
      <c r="C336" s="6"/>
      <c r="D336" s="6" t="s">
        <v>395</v>
      </c>
      <c r="E336" s="6" t="s">
        <v>91</v>
      </c>
      <c r="F336" t="str">
        <f>COUNTIF(E336:$E$404,E336)&amp;E336</f>
        <v>7경기</v>
      </c>
    </row>
    <row r="337" spans="1:6" ht="17.25" hidden="1" thickBot="1">
      <c r="A337" s="6" t="s">
        <v>759</v>
      </c>
      <c r="B337" s="6" t="s">
        <v>760</v>
      </c>
      <c r="C337" s="6"/>
      <c r="D337" s="6" t="s">
        <v>395</v>
      </c>
      <c r="E337" s="6" t="s">
        <v>100</v>
      </c>
      <c r="F337" t="str">
        <f>COUNTIF(E337:$E$404,E337)&amp;E337</f>
        <v>12경남</v>
      </c>
    </row>
    <row r="338" spans="1:6" ht="17.25" hidden="1" thickBot="1">
      <c r="A338" s="6" t="s">
        <v>761</v>
      </c>
      <c r="B338" s="6" t="s">
        <v>762</v>
      </c>
      <c r="C338" s="6"/>
      <c r="D338" s="6" t="s">
        <v>395</v>
      </c>
      <c r="E338" s="6" t="s">
        <v>100</v>
      </c>
      <c r="F338" t="str">
        <f>COUNTIF(E338:$E$404,E338)&amp;E338</f>
        <v>11경남</v>
      </c>
    </row>
    <row r="339" spans="1:6" ht="17.25" hidden="1" thickBot="1">
      <c r="A339" s="6" t="s">
        <v>763</v>
      </c>
      <c r="B339" s="6" t="s">
        <v>764</v>
      </c>
      <c r="C339" s="6"/>
      <c r="D339" s="6" t="s">
        <v>395</v>
      </c>
      <c r="E339" s="6" t="s">
        <v>100</v>
      </c>
      <c r="F339" t="str">
        <f>COUNTIF(E339:$E$404,E339)&amp;E339</f>
        <v>10경남</v>
      </c>
    </row>
    <row r="340" spans="1:6" ht="17.25" hidden="1" thickBot="1">
      <c r="A340" s="6" t="s">
        <v>765</v>
      </c>
      <c r="B340" s="6" t="s">
        <v>766</v>
      </c>
      <c r="C340" s="6"/>
      <c r="D340" s="6" t="s">
        <v>395</v>
      </c>
      <c r="E340" s="6" t="s">
        <v>100</v>
      </c>
      <c r="F340" t="str">
        <f>COUNTIF(E340:$E$404,E340)&amp;E340</f>
        <v>9경남</v>
      </c>
    </row>
    <row r="341" spans="1:6" ht="17.25" hidden="1" thickBot="1">
      <c r="A341" s="6" t="s">
        <v>767</v>
      </c>
      <c r="B341" s="6" t="s">
        <v>768</v>
      </c>
      <c r="C341" s="6"/>
      <c r="D341" s="6" t="s">
        <v>395</v>
      </c>
      <c r="E341" s="6" t="s">
        <v>91</v>
      </c>
      <c r="F341" t="str">
        <f>COUNTIF(E341:$E$404,E341)&amp;E341</f>
        <v>6경기</v>
      </c>
    </row>
    <row r="342" spans="1:6" s="49" customFormat="1" ht="17.25" hidden="1" thickBot="1">
      <c r="A342" s="6" t="s">
        <v>1326</v>
      </c>
      <c r="B342" s="6" t="s">
        <v>1327</v>
      </c>
      <c r="C342" s="6" t="s">
        <v>1329</v>
      </c>
      <c r="D342" s="6" t="s">
        <v>395</v>
      </c>
      <c r="E342" s="6" t="s">
        <v>1328</v>
      </c>
    </row>
    <row r="343" spans="1:6" ht="17.25" hidden="1" thickBot="1">
      <c r="A343" s="6" t="s">
        <v>769</v>
      </c>
      <c r="B343" s="6" t="s">
        <v>770</v>
      </c>
      <c r="C343" s="6"/>
      <c r="D343" s="6" t="s">
        <v>395</v>
      </c>
      <c r="E343" s="6" t="s">
        <v>170</v>
      </c>
      <c r="F343" t="str">
        <f>COUNTIF(E343:$E$404,E343)&amp;E343</f>
        <v>14전남</v>
      </c>
    </row>
    <row r="344" spans="1:6" ht="17.25" hidden="1" thickBot="1">
      <c r="A344" s="6" t="s">
        <v>771</v>
      </c>
      <c r="B344" s="6" t="s">
        <v>772</v>
      </c>
      <c r="C344" s="6"/>
      <c r="D344" s="6" t="s">
        <v>395</v>
      </c>
      <c r="E344" s="6" t="s">
        <v>91</v>
      </c>
      <c r="F344" t="str">
        <f>COUNTIF(E344:$E$404,E344)&amp;E344</f>
        <v>5경기</v>
      </c>
    </row>
    <row r="345" spans="1:6" ht="17.25" hidden="1" thickBot="1">
      <c r="A345" s="6" t="s">
        <v>773</v>
      </c>
      <c r="B345" s="6" t="s">
        <v>774</v>
      </c>
      <c r="C345" s="6"/>
      <c r="D345" s="6" t="s">
        <v>395</v>
      </c>
      <c r="E345" s="6" t="s">
        <v>91</v>
      </c>
      <c r="F345" t="str">
        <f>COUNTIF(E345:$E$404,E345)&amp;E345</f>
        <v>4경기</v>
      </c>
    </row>
    <row r="346" spans="1:6" ht="17.25" hidden="1" thickBot="1">
      <c r="A346" s="6" t="s">
        <v>775</v>
      </c>
      <c r="B346" s="6" t="s">
        <v>776</v>
      </c>
      <c r="C346" s="6"/>
      <c r="D346" s="6" t="s">
        <v>395</v>
      </c>
      <c r="E346" s="6" t="s">
        <v>91</v>
      </c>
      <c r="F346" t="str">
        <f>COUNTIF(E346:$E$404,E346)&amp;E346</f>
        <v>3경기</v>
      </c>
    </row>
    <row r="347" spans="1:6" ht="17.25" hidden="1" thickBot="1">
      <c r="A347" s="6" t="s">
        <v>777</v>
      </c>
      <c r="B347" s="6" t="s">
        <v>778</v>
      </c>
      <c r="C347" s="6"/>
      <c r="D347" s="6" t="s">
        <v>395</v>
      </c>
      <c r="E347" s="6" t="s">
        <v>183</v>
      </c>
      <c r="F347" t="str">
        <f>COUNTIF(E347:$E$404,E347)&amp;E347</f>
        <v>12경북</v>
      </c>
    </row>
    <row r="348" spans="1:6" ht="17.25" hidden="1" thickBot="1">
      <c r="A348" s="6" t="s">
        <v>779</v>
      </c>
      <c r="B348" s="6" t="s">
        <v>780</v>
      </c>
      <c r="C348" s="6"/>
      <c r="D348" s="6" t="s">
        <v>395</v>
      </c>
      <c r="E348" s="6" t="s">
        <v>183</v>
      </c>
      <c r="F348" t="str">
        <f>COUNTIF(E348:$E$404,E348)&amp;E348</f>
        <v>11경북</v>
      </c>
    </row>
    <row r="349" spans="1:6" ht="17.25" hidden="1" thickBot="1">
      <c r="A349" s="6" t="s">
        <v>781</v>
      </c>
      <c r="B349" s="6" t="s">
        <v>782</v>
      </c>
      <c r="C349" s="6"/>
      <c r="D349" s="6" t="s">
        <v>395</v>
      </c>
      <c r="E349" s="6" t="s">
        <v>183</v>
      </c>
      <c r="F349" t="str">
        <f>COUNTIF(E349:$E$404,E349)&amp;E349</f>
        <v>10경북</v>
      </c>
    </row>
    <row r="350" spans="1:6" ht="17.25" hidden="1" thickBot="1">
      <c r="A350" s="6" t="s">
        <v>783</v>
      </c>
      <c r="B350" s="6" t="s">
        <v>784</v>
      </c>
      <c r="C350" s="6"/>
      <c r="D350" s="6" t="s">
        <v>395</v>
      </c>
      <c r="E350" s="6" t="s">
        <v>170</v>
      </c>
      <c r="F350" t="str">
        <f>COUNTIF(E350:$E$404,E350)&amp;E350</f>
        <v>13전남</v>
      </c>
    </row>
    <row r="351" spans="1:6" ht="17.25" hidden="1" thickBot="1">
      <c r="A351" s="6" t="s">
        <v>785</v>
      </c>
      <c r="B351" s="6" t="s">
        <v>786</v>
      </c>
      <c r="C351" s="6"/>
      <c r="D351" s="6" t="s">
        <v>395</v>
      </c>
      <c r="E351" s="6" t="s">
        <v>183</v>
      </c>
      <c r="F351" t="str">
        <f>COUNTIF(E351:$E$404,E351)&amp;E351</f>
        <v>9경북</v>
      </c>
    </row>
    <row r="352" spans="1:6" ht="17.25" hidden="1" thickBot="1">
      <c r="A352" s="6" t="s">
        <v>787</v>
      </c>
      <c r="B352" s="6" t="s">
        <v>788</v>
      </c>
      <c r="C352" s="6"/>
      <c r="D352" s="6" t="s">
        <v>395</v>
      </c>
      <c r="E352" s="6" t="s">
        <v>100</v>
      </c>
      <c r="F352" t="str">
        <f>COUNTIF(E352:$E$404,E352)&amp;E352</f>
        <v>8경남</v>
      </c>
    </row>
    <row r="353" spans="1:6" ht="17.25" hidden="1" thickBot="1">
      <c r="A353" s="6" t="s">
        <v>789</v>
      </c>
      <c r="B353" s="6" t="s">
        <v>790</v>
      </c>
      <c r="C353" s="6"/>
      <c r="D353" s="6" t="s">
        <v>395</v>
      </c>
      <c r="E353" s="6" t="s">
        <v>83</v>
      </c>
      <c r="F353" t="str">
        <f>COUNTIF(E353:$E$404,E353)&amp;E353</f>
        <v>4충남</v>
      </c>
    </row>
    <row r="354" spans="1:6" ht="17.25" hidden="1" thickBot="1">
      <c r="A354" s="6" t="s">
        <v>791</v>
      </c>
      <c r="B354" s="6" t="s">
        <v>792</v>
      </c>
      <c r="C354" s="6"/>
      <c r="D354" s="6" t="s">
        <v>395</v>
      </c>
      <c r="E354" s="6" t="s">
        <v>100</v>
      </c>
      <c r="F354" t="str">
        <f>COUNTIF(E354:$E$404,E354)&amp;E354</f>
        <v>7경남</v>
      </c>
    </row>
    <row r="355" spans="1:6" ht="17.25" hidden="1" thickBot="1">
      <c r="A355" s="6" t="s">
        <v>793</v>
      </c>
      <c r="B355" s="6" t="s">
        <v>794</v>
      </c>
      <c r="C355" s="6"/>
      <c r="D355" s="6" t="s">
        <v>395</v>
      </c>
      <c r="E355" s="6" t="s">
        <v>114</v>
      </c>
      <c r="F355" t="str">
        <f>COUNTIF(E355:$E$404,E355)&amp;E355</f>
        <v>8전북</v>
      </c>
    </row>
    <row r="356" spans="1:6" ht="17.25" hidden="1" thickBot="1">
      <c r="A356" s="6" t="s">
        <v>795</v>
      </c>
      <c r="B356" s="6" t="s">
        <v>796</v>
      </c>
      <c r="C356" s="6"/>
      <c r="D356" s="6" t="s">
        <v>395</v>
      </c>
      <c r="E356" s="6" t="s">
        <v>183</v>
      </c>
      <c r="F356" t="str">
        <f>COUNTIF(E356:$E$404,E356)&amp;E356</f>
        <v>8경북</v>
      </c>
    </row>
    <row r="357" spans="1:6" ht="17.25" hidden="1" thickBot="1">
      <c r="A357" s="6" t="s">
        <v>797</v>
      </c>
      <c r="B357" s="6" t="s">
        <v>798</v>
      </c>
      <c r="C357" s="6"/>
      <c r="D357" s="6" t="s">
        <v>395</v>
      </c>
      <c r="E357" s="6" t="s">
        <v>122</v>
      </c>
      <c r="F357" t="str">
        <f>COUNTIF(E357:$E$404,E357)&amp;E357</f>
        <v>3충북</v>
      </c>
    </row>
    <row r="358" spans="1:6" ht="17.25" hidden="1" thickBot="1">
      <c r="A358" s="6" t="s">
        <v>799</v>
      </c>
      <c r="B358" s="6" t="s">
        <v>800</v>
      </c>
      <c r="C358" s="6"/>
      <c r="D358" s="6" t="s">
        <v>395</v>
      </c>
      <c r="E358" s="6" t="s">
        <v>183</v>
      </c>
      <c r="F358" t="str">
        <f>COUNTIF(E358:$E$404,E358)&amp;E358</f>
        <v>7경북</v>
      </c>
    </row>
    <row r="359" spans="1:6" ht="17.25" hidden="1" thickBot="1">
      <c r="A359" s="6" t="s">
        <v>801</v>
      </c>
      <c r="B359" s="6" t="s">
        <v>802</v>
      </c>
      <c r="C359" s="6"/>
      <c r="D359" s="6" t="s">
        <v>395</v>
      </c>
      <c r="E359" s="6" t="s">
        <v>170</v>
      </c>
      <c r="F359" t="str">
        <f>COUNTIF(E359:$E$404,E359)&amp;E359</f>
        <v>12전남</v>
      </c>
    </row>
    <row r="360" spans="1:6" ht="17.25" hidden="1" thickBot="1">
      <c r="A360" s="6" t="s">
        <v>803</v>
      </c>
      <c r="B360" s="6" t="s">
        <v>804</v>
      </c>
      <c r="C360" s="6"/>
      <c r="D360" s="6" t="s">
        <v>395</v>
      </c>
      <c r="E360" s="6" t="s">
        <v>183</v>
      </c>
      <c r="F360" t="str">
        <f>COUNTIF(E360:$E$404,E360)&amp;E360</f>
        <v>6경북</v>
      </c>
    </row>
    <row r="361" spans="1:6" ht="17.25" hidden="1" thickBot="1">
      <c r="A361" s="6" t="s">
        <v>805</v>
      </c>
      <c r="B361" s="6" t="s">
        <v>806</v>
      </c>
      <c r="C361" s="6"/>
      <c r="D361" s="6" t="s">
        <v>395</v>
      </c>
      <c r="E361" s="6" t="s">
        <v>183</v>
      </c>
      <c r="F361" t="str">
        <f>COUNTIF(E361:$E$404,E361)&amp;E361</f>
        <v>5경북</v>
      </c>
    </row>
    <row r="362" spans="1:6" ht="17.25" hidden="1" thickBot="1">
      <c r="A362" s="6" t="s">
        <v>807</v>
      </c>
      <c r="B362" s="6" t="s">
        <v>808</v>
      </c>
      <c r="C362" s="6"/>
      <c r="D362" s="6" t="s">
        <v>395</v>
      </c>
      <c r="E362" s="6" t="s">
        <v>183</v>
      </c>
      <c r="F362" t="str">
        <f>COUNTIF(E362:$E$404,E362)&amp;E362</f>
        <v>4경북</v>
      </c>
    </row>
    <row r="363" spans="1:6" ht="17.25" hidden="1" thickBot="1">
      <c r="A363" s="6" t="s">
        <v>809</v>
      </c>
      <c r="B363" s="6" t="s">
        <v>810</v>
      </c>
      <c r="C363" s="6"/>
      <c r="D363" s="6" t="s">
        <v>395</v>
      </c>
      <c r="E363" s="6" t="s">
        <v>103</v>
      </c>
      <c r="F363" t="str">
        <f>COUNTIF(E363:$E$404,E363)&amp;E363</f>
        <v>6강원</v>
      </c>
    </row>
    <row r="364" spans="1:6" ht="17.25" hidden="1" thickBot="1">
      <c r="A364" s="6" t="s">
        <v>811</v>
      </c>
      <c r="B364" s="6" t="s">
        <v>812</v>
      </c>
      <c r="C364" s="6"/>
      <c r="D364" s="6" t="s">
        <v>395</v>
      </c>
      <c r="E364" s="6" t="s">
        <v>103</v>
      </c>
      <c r="F364" t="str">
        <f>COUNTIF(E364:$E$404,E364)&amp;E364</f>
        <v>5강원</v>
      </c>
    </row>
    <row r="365" spans="1:6" ht="17.25" hidden="1" thickBot="1">
      <c r="A365" s="6" t="s">
        <v>813</v>
      </c>
      <c r="B365" s="6" t="s">
        <v>814</v>
      </c>
      <c r="C365" s="6"/>
      <c r="D365" s="6" t="s">
        <v>395</v>
      </c>
      <c r="E365" s="6" t="s">
        <v>100</v>
      </c>
      <c r="F365" t="str">
        <f>COUNTIF(E365:$E$404,E365)&amp;E365</f>
        <v>6경남</v>
      </c>
    </row>
    <row r="366" spans="1:6" ht="17.25" hidden="1" thickBot="1">
      <c r="A366" s="6" t="s">
        <v>815</v>
      </c>
      <c r="B366" s="6" t="s">
        <v>816</v>
      </c>
      <c r="C366" s="6"/>
      <c r="D366" s="6" t="s">
        <v>395</v>
      </c>
      <c r="E366" s="6" t="s">
        <v>170</v>
      </c>
      <c r="F366" t="str">
        <f>COUNTIF(E366:$E$404,E366)&amp;E366</f>
        <v>11전남</v>
      </c>
    </row>
    <row r="367" spans="1:6" ht="17.25" hidden="1" thickBot="1">
      <c r="A367" s="6" t="s">
        <v>817</v>
      </c>
      <c r="B367" s="6" t="s">
        <v>818</v>
      </c>
      <c r="C367" s="6"/>
      <c r="D367" s="6" t="s">
        <v>395</v>
      </c>
      <c r="E367" s="6" t="s">
        <v>114</v>
      </c>
      <c r="F367" t="str">
        <f>COUNTIF(E367:$E$404,E367)&amp;E367</f>
        <v>7전북</v>
      </c>
    </row>
    <row r="368" spans="1:6" ht="17.25" hidden="1" thickBot="1">
      <c r="A368" s="6" t="s">
        <v>819</v>
      </c>
      <c r="B368" s="6" t="s">
        <v>820</v>
      </c>
      <c r="C368" s="6"/>
      <c r="D368" s="6" t="s">
        <v>395</v>
      </c>
      <c r="E368" s="6" t="s">
        <v>183</v>
      </c>
      <c r="F368" t="str">
        <f>COUNTIF(E368:$E$404,E368)&amp;E368</f>
        <v>3경북</v>
      </c>
    </row>
    <row r="369" spans="1:6" ht="17.25" hidden="1" thickBot="1">
      <c r="A369" s="6" t="s">
        <v>821</v>
      </c>
      <c r="B369" s="6" t="s">
        <v>822</v>
      </c>
      <c r="C369" s="6"/>
      <c r="D369" s="6" t="s">
        <v>395</v>
      </c>
      <c r="E369" s="6" t="s">
        <v>170</v>
      </c>
      <c r="F369" t="str">
        <f>COUNTIF(E369:$E$404,E369)&amp;E369</f>
        <v>10전남</v>
      </c>
    </row>
    <row r="370" spans="1:6" ht="17.25" hidden="1" thickBot="1">
      <c r="A370" s="6" t="s">
        <v>823</v>
      </c>
      <c r="B370" s="6" t="s">
        <v>824</v>
      </c>
      <c r="C370" s="6"/>
      <c r="D370" s="6" t="s">
        <v>395</v>
      </c>
      <c r="E370" s="6" t="s">
        <v>122</v>
      </c>
      <c r="F370" t="str">
        <f>COUNTIF(E370:$E$404,E370)&amp;E370</f>
        <v>2충북</v>
      </c>
    </row>
    <row r="371" spans="1:6" ht="17.25" hidden="1" thickBot="1">
      <c r="A371" s="6" t="s">
        <v>825</v>
      </c>
      <c r="B371" s="6" t="s">
        <v>826</v>
      </c>
      <c r="C371" s="6"/>
      <c r="D371" s="6" t="s">
        <v>395</v>
      </c>
      <c r="E371" s="6" t="s">
        <v>122</v>
      </c>
      <c r="F371" t="str">
        <f>COUNTIF(E371:$E$404,E371)&amp;E371</f>
        <v>1충북</v>
      </c>
    </row>
    <row r="372" spans="1:6" ht="17.25" hidden="1" thickBot="1">
      <c r="A372" s="6" t="s">
        <v>827</v>
      </c>
      <c r="B372" s="6" t="s">
        <v>828</v>
      </c>
      <c r="C372" s="6"/>
      <c r="D372" s="6" t="s">
        <v>395</v>
      </c>
      <c r="E372" s="6" t="s">
        <v>170</v>
      </c>
      <c r="F372" t="str">
        <f>COUNTIF(E372:$E$404,E372)&amp;E372</f>
        <v>9전남</v>
      </c>
    </row>
    <row r="373" spans="1:6" ht="17.25" hidden="1" thickBot="1">
      <c r="A373" s="6" t="s">
        <v>829</v>
      </c>
      <c r="B373" s="6" t="s">
        <v>830</v>
      </c>
      <c r="C373" s="6"/>
      <c r="D373" s="6" t="s">
        <v>395</v>
      </c>
      <c r="E373" s="6" t="s">
        <v>170</v>
      </c>
      <c r="F373" t="str">
        <f>COUNTIF(E373:$E$404,E373)&amp;E373</f>
        <v>8전남</v>
      </c>
    </row>
    <row r="374" spans="1:6" ht="17.25" hidden="1" thickBot="1">
      <c r="A374" s="6" t="s">
        <v>831</v>
      </c>
      <c r="B374" s="6" t="s">
        <v>832</v>
      </c>
      <c r="C374" s="6"/>
      <c r="D374" s="6" t="s">
        <v>395</v>
      </c>
      <c r="E374" s="6" t="s">
        <v>114</v>
      </c>
      <c r="F374" t="str">
        <f>COUNTIF(E374:$E$404,E374)&amp;E374</f>
        <v>6전북</v>
      </c>
    </row>
    <row r="375" spans="1:6" ht="17.25" hidden="1" thickBot="1">
      <c r="A375" s="6" t="s">
        <v>833</v>
      </c>
      <c r="B375" s="6" t="s">
        <v>834</v>
      </c>
      <c r="C375" s="6"/>
      <c r="D375" s="6" t="s">
        <v>395</v>
      </c>
      <c r="E375" s="6" t="s">
        <v>106</v>
      </c>
      <c r="F375" t="str">
        <f>COUNTIF(E375:$E$404,E375)&amp;E375</f>
        <v>1인천</v>
      </c>
    </row>
    <row r="376" spans="1:6" ht="17.25" hidden="1" thickBot="1">
      <c r="A376" s="6" t="s">
        <v>835</v>
      </c>
      <c r="B376" s="6" t="s">
        <v>836</v>
      </c>
      <c r="C376" s="6"/>
      <c r="D376" s="6" t="s">
        <v>395</v>
      </c>
      <c r="E376" s="6" t="s">
        <v>170</v>
      </c>
      <c r="F376" t="str">
        <f>COUNTIF(E376:$E$404,E376)&amp;E376</f>
        <v>7전남</v>
      </c>
    </row>
    <row r="377" spans="1:6" ht="17.25" hidden="1" thickBot="1">
      <c r="A377" s="6" t="s">
        <v>837</v>
      </c>
      <c r="B377" s="6" t="s">
        <v>838</v>
      </c>
      <c r="C377" s="6"/>
      <c r="D377" s="6" t="s">
        <v>395</v>
      </c>
      <c r="E377" s="6" t="s">
        <v>170</v>
      </c>
      <c r="F377" t="str">
        <f>COUNTIF(E377:$E$404,E377)&amp;E377</f>
        <v>6전남</v>
      </c>
    </row>
    <row r="378" spans="1:6" ht="17.25" hidden="1" thickBot="1">
      <c r="A378" s="6" t="s">
        <v>839</v>
      </c>
      <c r="B378" s="6" t="s">
        <v>840</v>
      </c>
      <c r="C378" s="6"/>
      <c r="D378" s="6" t="s">
        <v>395</v>
      </c>
      <c r="E378" s="6" t="s">
        <v>170</v>
      </c>
      <c r="F378" t="str">
        <f>COUNTIF(E378:$E$404,E378)&amp;E378</f>
        <v>5전남</v>
      </c>
    </row>
    <row r="379" spans="1:6" ht="17.25" hidden="1" thickBot="1">
      <c r="A379" s="6" t="s">
        <v>841</v>
      </c>
      <c r="B379" s="6" t="s">
        <v>842</v>
      </c>
      <c r="C379" s="6"/>
      <c r="D379" s="6" t="s">
        <v>395</v>
      </c>
      <c r="E379" s="6" t="s">
        <v>170</v>
      </c>
      <c r="F379" t="str">
        <f>COUNTIF(E379:$E$404,E379)&amp;E379</f>
        <v>4전남</v>
      </c>
    </row>
    <row r="380" spans="1:6" ht="17.25" hidden="1" thickBot="1">
      <c r="A380" s="6" t="s">
        <v>843</v>
      </c>
      <c r="B380" s="6" t="s">
        <v>844</v>
      </c>
      <c r="C380" s="6"/>
      <c r="D380" s="6" t="s">
        <v>395</v>
      </c>
      <c r="E380" s="6" t="s">
        <v>170</v>
      </c>
      <c r="F380" t="str">
        <f>COUNTIF(E380:$E$404,E380)&amp;E380</f>
        <v>3전남</v>
      </c>
    </row>
    <row r="381" spans="1:6" ht="17.25" hidden="1" thickBot="1">
      <c r="A381" s="6" t="s">
        <v>845</v>
      </c>
      <c r="B381" s="6" t="s">
        <v>846</v>
      </c>
      <c r="C381" s="6"/>
      <c r="D381" s="6" t="s">
        <v>395</v>
      </c>
      <c r="E381" s="6" t="s">
        <v>114</v>
      </c>
      <c r="F381" t="str">
        <f>COUNTIF(E381:$E$404,E381)&amp;E381</f>
        <v>5전북</v>
      </c>
    </row>
    <row r="382" spans="1:6" ht="17.25" hidden="1" thickBot="1">
      <c r="A382" s="6" t="s">
        <v>847</v>
      </c>
      <c r="B382" s="6" t="s">
        <v>848</v>
      </c>
      <c r="C382" s="6"/>
      <c r="D382" s="6" t="s">
        <v>395</v>
      </c>
      <c r="E382" s="6" t="s">
        <v>100</v>
      </c>
      <c r="F382" t="str">
        <f>COUNTIF(E382:$E$404,E382)&amp;E382</f>
        <v>5경남</v>
      </c>
    </row>
    <row r="383" spans="1:6" ht="17.25" hidden="1" thickBot="1">
      <c r="A383" s="6" t="s">
        <v>849</v>
      </c>
      <c r="B383" s="6" t="s">
        <v>850</v>
      </c>
      <c r="C383" s="6"/>
      <c r="D383" s="6" t="s">
        <v>395</v>
      </c>
      <c r="E383" s="6" t="s">
        <v>103</v>
      </c>
      <c r="F383" t="str">
        <f>COUNTIF(E383:$E$404,E383)&amp;E383</f>
        <v>4강원</v>
      </c>
    </row>
    <row r="384" spans="1:6" ht="17.25" hidden="1" thickBot="1">
      <c r="A384" s="6" t="s">
        <v>851</v>
      </c>
      <c r="B384" s="6" t="s">
        <v>852</v>
      </c>
      <c r="C384" s="6"/>
      <c r="D384" s="6" t="s">
        <v>395</v>
      </c>
      <c r="E384" s="6" t="s">
        <v>91</v>
      </c>
      <c r="F384" t="str">
        <f>COUNTIF(E384:$E$404,E384)&amp;E384</f>
        <v>2경기</v>
      </c>
    </row>
    <row r="385" spans="1:6" ht="17.25" hidden="1" thickBot="1">
      <c r="A385" s="6" t="s">
        <v>853</v>
      </c>
      <c r="B385" s="6" t="s">
        <v>854</v>
      </c>
      <c r="C385" s="6"/>
      <c r="D385" s="6" t="s">
        <v>395</v>
      </c>
      <c r="E385" s="6" t="s">
        <v>100</v>
      </c>
      <c r="F385" t="str">
        <f>COUNTIF(E385:$E$404,E385)&amp;E385</f>
        <v>4경남</v>
      </c>
    </row>
    <row r="386" spans="1:6" ht="17.25" hidden="1" thickBot="1">
      <c r="A386" s="6" t="s">
        <v>855</v>
      </c>
      <c r="B386" s="6" t="s">
        <v>856</v>
      </c>
      <c r="C386" s="6"/>
      <c r="D386" s="6" t="s">
        <v>395</v>
      </c>
      <c r="E386" s="6" t="s">
        <v>83</v>
      </c>
      <c r="F386" t="str">
        <f>COUNTIF(E386:$E$404,E386)&amp;E386</f>
        <v>3충남</v>
      </c>
    </row>
    <row r="387" spans="1:6" ht="17.25" hidden="1" thickBot="1">
      <c r="A387" s="6" t="s">
        <v>857</v>
      </c>
      <c r="B387" s="6" t="s">
        <v>858</v>
      </c>
      <c r="C387" s="6"/>
      <c r="D387" s="6" t="s">
        <v>395</v>
      </c>
      <c r="E387" s="6" t="s">
        <v>100</v>
      </c>
      <c r="F387" t="str">
        <f>COUNTIF(E387:$E$404,E387)&amp;E387</f>
        <v>3경남</v>
      </c>
    </row>
    <row r="388" spans="1:6" ht="17.25" hidden="1" thickBot="1">
      <c r="A388" s="6" t="s">
        <v>859</v>
      </c>
      <c r="B388" s="6" t="s">
        <v>860</v>
      </c>
      <c r="C388" s="6"/>
      <c r="D388" s="6" t="s">
        <v>395</v>
      </c>
      <c r="E388" s="6" t="s">
        <v>100</v>
      </c>
      <c r="F388" t="str">
        <f>COUNTIF(E388:$E$404,E388)&amp;E388</f>
        <v>2경남</v>
      </c>
    </row>
    <row r="389" spans="1:6" ht="17.25" hidden="1" thickBot="1">
      <c r="A389" s="6" t="s">
        <v>861</v>
      </c>
      <c r="B389" s="6" t="s">
        <v>862</v>
      </c>
      <c r="C389" s="6"/>
      <c r="D389" s="6" t="s">
        <v>395</v>
      </c>
      <c r="E389" s="6" t="s">
        <v>170</v>
      </c>
      <c r="F389" t="str">
        <f>COUNTIF(E389:$E$404,E389)&amp;E389</f>
        <v>2전남</v>
      </c>
    </row>
    <row r="390" spans="1:6" ht="17.25" hidden="1" thickBot="1">
      <c r="A390" s="6" t="s">
        <v>863</v>
      </c>
      <c r="B390" s="6" t="s">
        <v>864</v>
      </c>
      <c r="C390" s="6"/>
      <c r="D390" s="6" t="s">
        <v>395</v>
      </c>
      <c r="E390" s="6" t="s">
        <v>170</v>
      </c>
      <c r="F390" t="str">
        <f>COUNTIF(E390:$E$404,E390)&amp;E390</f>
        <v>1전남</v>
      </c>
    </row>
    <row r="391" spans="1:6" ht="17.25" hidden="1" thickBot="1">
      <c r="A391" s="6" t="s">
        <v>865</v>
      </c>
      <c r="B391" s="6" t="s">
        <v>866</v>
      </c>
      <c r="C391" s="6"/>
      <c r="D391" s="6" t="s">
        <v>395</v>
      </c>
      <c r="E391" s="6" t="s">
        <v>103</v>
      </c>
      <c r="F391" t="str">
        <f>COUNTIF(E391:$E$404,E391)&amp;E391</f>
        <v>3강원</v>
      </c>
    </row>
    <row r="392" spans="1:6" ht="17.25" hidden="1" thickBot="1">
      <c r="A392" s="6" t="s">
        <v>867</v>
      </c>
      <c r="B392" s="6" t="s">
        <v>868</v>
      </c>
      <c r="C392" s="6"/>
      <c r="D392" s="6" t="s">
        <v>395</v>
      </c>
      <c r="E392" s="6" t="s">
        <v>869</v>
      </c>
      <c r="F392" t="str">
        <f>COUNTIF(E392:$E$404,E392)&amp;E392</f>
        <v>1세종</v>
      </c>
    </row>
    <row r="393" spans="1:6" ht="17.25" hidden="1" thickBot="1">
      <c r="A393" s="6" t="s">
        <v>870</v>
      </c>
      <c r="B393" s="6" t="s">
        <v>871</v>
      </c>
      <c r="C393" s="6"/>
      <c r="D393" s="6" t="s">
        <v>395</v>
      </c>
      <c r="E393" s="6" t="s">
        <v>114</v>
      </c>
      <c r="F393" t="str">
        <f>COUNTIF(E393:$E$404,E393)&amp;E393</f>
        <v>4전북</v>
      </c>
    </row>
    <row r="394" spans="1:6" ht="17.25" hidden="1" thickBot="1">
      <c r="A394" s="6" t="s">
        <v>872</v>
      </c>
      <c r="B394" s="6" t="s">
        <v>873</v>
      </c>
      <c r="C394" s="6"/>
      <c r="D394" s="6" t="s">
        <v>395</v>
      </c>
      <c r="E394" s="6" t="s">
        <v>100</v>
      </c>
      <c r="F394" t="str">
        <f>COUNTIF(E394:$E$404,E394)&amp;E394</f>
        <v>1경남</v>
      </c>
    </row>
    <row r="395" spans="1:6" ht="17.25" hidden="1" thickBot="1">
      <c r="A395" s="6" t="s">
        <v>874</v>
      </c>
      <c r="B395" s="6" t="s">
        <v>875</v>
      </c>
      <c r="C395" s="6"/>
      <c r="D395" s="6" t="s">
        <v>395</v>
      </c>
      <c r="E395" s="6" t="s">
        <v>114</v>
      </c>
      <c r="F395" t="str">
        <f>COUNTIF(E395:$E$404,E395)&amp;E395</f>
        <v>3전북</v>
      </c>
    </row>
    <row r="396" spans="1:6" ht="17.25" hidden="1" thickBot="1">
      <c r="A396" s="6" t="s">
        <v>876</v>
      </c>
      <c r="B396" s="6" t="s">
        <v>877</v>
      </c>
      <c r="C396" s="6"/>
      <c r="D396" s="6" t="s">
        <v>395</v>
      </c>
      <c r="E396" s="6" t="s">
        <v>91</v>
      </c>
      <c r="F396" t="str">
        <f>COUNTIF(E396:$E$404,E396)&amp;E396</f>
        <v>1경기</v>
      </c>
    </row>
    <row r="397" spans="1:6" ht="17.25" hidden="1" thickBot="1">
      <c r="A397" s="6" t="s">
        <v>878</v>
      </c>
      <c r="B397" s="6" t="s">
        <v>879</v>
      </c>
      <c r="C397" s="6"/>
      <c r="D397" s="6" t="s">
        <v>395</v>
      </c>
      <c r="E397" s="6" t="s">
        <v>183</v>
      </c>
      <c r="F397" t="str">
        <f>COUNTIF(E397:$E$404,E397)&amp;E397</f>
        <v>2경북</v>
      </c>
    </row>
    <row r="398" spans="1:6" ht="17.25" hidden="1" thickBot="1">
      <c r="A398" s="6" t="s">
        <v>880</v>
      </c>
      <c r="B398" s="6" t="s">
        <v>881</v>
      </c>
      <c r="C398" s="6"/>
      <c r="D398" s="6" t="s">
        <v>395</v>
      </c>
      <c r="E398" s="6" t="s">
        <v>114</v>
      </c>
      <c r="F398" t="str">
        <f>COUNTIF(E398:$E$404,E398)&amp;E398</f>
        <v>2전북</v>
      </c>
    </row>
    <row r="399" spans="1:6" ht="17.25" hidden="1" thickBot="1">
      <c r="A399" s="6" t="s">
        <v>882</v>
      </c>
      <c r="B399" s="6" t="s">
        <v>883</v>
      </c>
      <c r="C399" s="6"/>
      <c r="D399" s="6" t="s">
        <v>395</v>
      </c>
      <c r="E399" s="6" t="s">
        <v>114</v>
      </c>
      <c r="F399" t="str">
        <f>COUNTIF(E399:$E$404,E399)&amp;E399</f>
        <v>1전북</v>
      </c>
    </row>
    <row r="400" spans="1:6" ht="17.25" hidden="1" thickBot="1">
      <c r="A400" s="6" t="s">
        <v>884</v>
      </c>
      <c r="B400" s="6" t="s">
        <v>885</v>
      </c>
      <c r="C400" s="6"/>
      <c r="D400" s="6" t="s">
        <v>395</v>
      </c>
      <c r="E400" s="6" t="s">
        <v>183</v>
      </c>
      <c r="F400" t="str">
        <f>COUNTIF(E400:$E$404,E400)&amp;E400</f>
        <v>1경북</v>
      </c>
    </row>
    <row r="401" spans="1:6" ht="17.25" hidden="1" thickBot="1">
      <c r="A401" s="6" t="s">
        <v>886</v>
      </c>
      <c r="B401" s="6" t="s">
        <v>887</v>
      </c>
      <c r="C401" s="6"/>
      <c r="D401" s="6" t="s">
        <v>395</v>
      </c>
      <c r="E401" s="6" t="s">
        <v>83</v>
      </c>
      <c r="F401" t="str">
        <f>COUNTIF(E401:$E$404,E401)&amp;E401</f>
        <v>2충남</v>
      </c>
    </row>
    <row r="402" spans="1:6" ht="17.25" hidden="1" thickBot="1">
      <c r="A402" s="6" t="s">
        <v>888</v>
      </c>
      <c r="B402" s="6" t="s">
        <v>889</v>
      </c>
      <c r="C402" s="6"/>
      <c r="D402" s="6" t="s">
        <v>395</v>
      </c>
      <c r="E402" s="6" t="s">
        <v>83</v>
      </c>
      <c r="F402" t="str">
        <f>COUNTIF(E402:$E$404,E402)&amp;E402</f>
        <v>1충남</v>
      </c>
    </row>
    <row r="403" spans="1:6" ht="17.25" hidden="1" thickBot="1">
      <c r="A403" s="6" t="s">
        <v>890</v>
      </c>
      <c r="B403" s="6" t="s">
        <v>891</v>
      </c>
      <c r="C403" s="6"/>
      <c r="D403" s="6" t="s">
        <v>395</v>
      </c>
      <c r="E403" s="6" t="s">
        <v>103</v>
      </c>
      <c r="F403" t="str">
        <f>COUNTIF(E403:$E$404,E403)&amp;E403</f>
        <v>2강원</v>
      </c>
    </row>
    <row r="404" spans="1:6" ht="17.25" hidden="1" thickBot="1">
      <c r="A404" s="6" t="s">
        <v>892</v>
      </c>
      <c r="B404" s="6" t="s">
        <v>893</v>
      </c>
      <c r="C404" s="6"/>
      <c r="D404" s="6" t="s">
        <v>395</v>
      </c>
      <c r="E404" s="6" t="s">
        <v>103</v>
      </c>
      <c r="F404" t="str">
        <f>COUNTIF(E404:$E$404,E404)&amp;E404</f>
        <v>1강원</v>
      </c>
    </row>
  </sheetData>
  <autoFilter ref="A1:G404">
    <filterColumn colId="4">
      <filters>
        <filter val="대전"/>
      </filters>
    </filterColumn>
  </autoFilter>
  <phoneticPr fontId="1" type="noConversion"/>
  <conditionalFormatting sqref="C1:C153 C158:C167 C169:C192 C195:C312 C314:C1048576">
    <cfRule type="expression" dxfId="0" priority="1">
      <formula>AND($B1&lt;&gt;"",$C1="")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3"/>
  <sheetViews>
    <sheetView showGridLines="0" tabSelected="1" zoomScale="115" zoomScaleNormal="115" workbookViewId="0">
      <selection activeCell="B3" sqref="B3:H22"/>
    </sheetView>
  </sheetViews>
  <sheetFormatPr defaultRowHeight="16.5"/>
  <cols>
    <col min="1" max="1" width="3.625" customWidth="1"/>
    <col min="2" max="8" width="9.5" customWidth="1"/>
    <col min="9" max="9" width="3.625" customWidth="1"/>
  </cols>
  <sheetData>
    <row r="1" spans="1:9" ht="17.25" customHeight="1" thickBot="1">
      <c r="A1" s="58"/>
      <c r="B1" s="59"/>
      <c r="C1" s="59"/>
      <c r="D1" s="59"/>
      <c r="E1" s="59"/>
      <c r="F1" s="59"/>
      <c r="G1" s="59"/>
      <c r="H1" s="59"/>
      <c r="I1" s="60"/>
    </row>
    <row r="2" spans="1:9" ht="19.5" customHeight="1" thickBot="1">
      <c r="A2" s="61"/>
      <c r="B2" s="222" t="s">
        <v>1419</v>
      </c>
      <c r="C2" s="223"/>
      <c r="D2" s="223"/>
      <c r="E2" s="223"/>
      <c r="F2" s="223"/>
      <c r="G2" s="223"/>
      <c r="H2" s="224"/>
      <c r="I2" s="62"/>
    </row>
    <row r="3" spans="1:9" ht="19.5" customHeight="1">
      <c r="A3" s="61"/>
      <c r="B3" s="225" t="s">
        <v>1523</v>
      </c>
      <c r="C3" s="226"/>
      <c r="D3" s="226"/>
      <c r="E3" s="226"/>
      <c r="F3" s="226"/>
      <c r="G3" s="226"/>
      <c r="H3" s="227"/>
      <c r="I3" s="62"/>
    </row>
    <row r="4" spans="1:9" ht="19.5" customHeight="1">
      <c r="A4" s="61"/>
      <c r="B4" s="228"/>
      <c r="C4" s="229"/>
      <c r="D4" s="229"/>
      <c r="E4" s="229"/>
      <c r="F4" s="229"/>
      <c r="G4" s="229"/>
      <c r="H4" s="230"/>
      <c r="I4" s="62"/>
    </row>
    <row r="5" spans="1:9" ht="19.5" customHeight="1">
      <c r="A5" s="61"/>
      <c r="B5" s="228"/>
      <c r="C5" s="229"/>
      <c r="D5" s="229"/>
      <c r="E5" s="229"/>
      <c r="F5" s="229"/>
      <c r="G5" s="229"/>
      <c r="H5" s="230"/>
      <c r="I5" s="62"/>
    </row>
    <row r="6" spans="1:9" ht="19.5" customHeight="1">
      <c r="A6" s="61"/>
      <c r="B6" s="228"/>
      <c r="C6" s="229"/>
      <c r="D6" s="229"/>
      <c r="E6" s="229"/>
      <c r="F6" s="229"/>
      <c r="G6" s="229"/>
      <c r="H6" s="230"/>
      <c r="I6" s="62"/>
    </row>
    <row r="7" spans="1:9" ht="19.5" customHeight="1">
      <c r="A7" s="61"/>
      <c r="B7" s="228"/>
      <c r="C7" s="229"/>
      <c r="D7" s="229"/>
      <c r="E7" s="229"/>
      <c r="F7" s="229"/>
      <c r="G7" s="229"/>
      <c r="H7" s="230"/>
      <c r="I7" s="62"/>
    </row>
    <row r="8" spans="1:9" ht="19.5" customHeight="1">
      <c r="A8" s="61"/>
      <c r="B8" s="228"/>
      <c r="C8" s="229"/>
      <c r="D8" s="229"/>
      <c r="E8" s="229"/>
      <c r="F8" s="229"/>
      <c r="G8" s="229"/>
      <c r="H8" s="230"/>
      <c r="I8" s="62"/>
    </row>
    <row r="9" spans="1:9" ht="19.5" customHeight="1">
      <c r="A9" s="61"/>
      <c r="B9" s="228"/>
      <c r="C9" s="229"/>
      <c r="D9" s="229"/>
      <c r="E9" s="229"/>
      <c r="F9" s="229"/>
      <c r="G9" s="229"/>
      <c r="H9" s="230"/>
      <c r="I9" s="62"/>
    </row>
    <row r="10" spans="1:9" ht="19.5" customHeight="1">
      <c r="A10" s="61"/>
      <c r="B10" s="228"/>
      <c r="C10" s="229"/>
      <c r="D10" s="229"/>
      <c r="E10" s="229"/>
      <c r="F10" s="229"/>
      <c r="G10" s="229"/>
      <c r="H10" s="230"/>
      <c r="I10" s="62"/>
    </row>
    <row r="11" spans="1:9" ht="19.5" customHeight="1">
      <c r="A11" s="61"/>
      <c r="B11" s="228"/>
      <c r="C11" s="229"/>
      <c r="D11" s="229"/>
      <c r="E11" s="229"/>
      <c r="F11" s="229"/>
      <c r="G11" s="229"/>
      <c r="H11" s="230"/>
      <c r="I11" s="62"/>
    </row>
    <row r="12" spans="1:9" ht="19.5" customHeight="1">
      <c r="A12" s="61"/>
      <c r="B12" s="228"/>
      <c r="C12" s="229"/>
      <c r="D12" s="229"/>
      <c r="E12" s="229"/>
      <c r="F12" s="229"/>
      <c r="G12" s="229"/>
      <c r="H12" s="230"/>
      <c r="I12" s="62"/>
    </row>
    <row r="13" spans="1:9" ht="19.5" customHeight="1">
      <c r="A13" s="61"/>
      <c r="B13" s="228"/>
      <c r="C13" s="229"/>
      <c r="D13" s="229"/>
      <c r="E13" s="229"/>
      <c r="F13" s="229"/>
      <c r="G13" s="229"/>
      <c r="H13" s="230"/>
      <c r="I13" s="62"/>
    </row>
    <row r="14" spans="1:9" ht="19.5" customHeight="1">
      <c r="A14" s="61"/>
      <c r="B14" s="228"/>
      <c r="C14" s="229"/>
      <c r="D14" s="229"/>
      <c r="E14" s="229"/>
      <c r="F14" s="229"/>
      <c r="G14" s="229"/>
      <c r="H14" s="230"/>
      <c r="I14" s="62"/>
    </row>
    <row r="15" spans="1:9" ht="19.5" customHeight="1">
      <c r="A15" s="61"/>
      <c r="B15" s="228"/>
      <c r="C15" s="229"/>
      <c r="D15" s="229"/>
      <c r="E15" s="229"/>
      <c r="F15" s="229"/>
      <c r="G15" s="229"/>
      <c r="H15" s="230"/>
      <c r="I15" s="62"/>
    </row>
    <row r="16" spans="1:9" ht="19.5" customHeight="1">
      <c r="A16" s="61"/>
      <c r="B16" s="228"/>
      <c r="C16" s="229"/>
      <c r="D16" s="229"/>
      <c r="E16" s="229"/>
      <c r="F16" s="229"/>
      <c r="G16" s="229"/>
      <c r="H16" s="230"/>
      <c r="I16" s="62"/>
    </row>
    <row r="17" spans="1:9" ht="19.5" customHeight="1">
      <c r="A17" s="61"/>
      <c r="B17" s="228"/>
      <c r="C17" s="229"/>
      <c r="D17" s="229"/>
      <c r="E17" s="229"/>
      <c r="F17" s="229"/>
      <c r="G17" s="229"/>
      <c r="H17" s="230"/>
      <c r="I17" s="62"/>
    </row>
    <row r="18" spans="1:9" ht="19.5" customHeight="1">
      <c r="A18" s="61"/>
      <c r="B18" s="228"/>
      <c r="C18" s="229"/>
      <c r="D18" s="229"/>
      <c r="E18" s="229"/>
      <c r="F18" s="229"/>
      <c r="G18" s="229"/>
      <c r="H18" s="230"/>
      <c r="I18" s="62"/>
    </row>
    <row r="19" spans="1:9" ht="19.5" customHeight="1">
      <c r="A19" s="61"/>
      <c r="B19" s="228"/>
      <c r="C19" s="229"/>
      <c r="D19" s="229"/>
      <c r="E19" s="229"/>
      <c r="F19" s="229"/>
      <c r="G19" s="229"/>
      <c r="H19" s="230"/>
      <c r="I19" s="62"/>
    </row>
    <row r="20" spans="1:9" ht="19.5" customHeight="1">
      <c r="A20" s="61"/>
      <c r="B20" s="228"/>
      <c r="C20" s="229"/>
      <c r="D20" s="229"/>
      <c r="E20" s="229"/>
      <c r="F20" s="229"/>
      <c r="G20" s="229"/>
      <c r="H20" s="230"/>
      <c r="I20" s="62"/>
    </row>
    <row r="21" spans="1:9" ht="19.5" customHeight="1">
      <c r="A21" s="61"/>
      <c r="B21" s="228"/>
      <c r="C21" s="229"/>
      <c r="D21" s="229"/>
      <c r="E21" s="229"/>
      <c r="F21" s="229"/>
      <c r="G21" s="229"/>
      <c r="H21" s="230"/>
      <c r="I21" s="62"/>
    </row>
    <row r="22" spans="1:9" ht="19.5" customHeight="1" thickBot="1">
      <c r="A22" s="61"/>
      <c r="B22" s="231"/>
      <c r="C22" s="232"/>
      <c r="D22" s="232"/>
      <c r="E22" s="232"/>
      <c r="F22" s="232"/>
      <c r="G22" s="232"/>
      <c r="H22" s="233"/>
      <c r="I22" s="62"/>
    </row>
    <row r="23" spans="1:9" ht="17.25" customHeight="1" thickBot="1">
      <c r="A23" s="63"/>
      <c r="B23" s="64"/>
      <c r="C23" s="64"/>
      <c r="D23" s="64"/>
      <c r="E23" s="64"/>
      <c r="F23" s="64"/>
      <c r="G23" s="64"/>
      <c r="H23" s="64"/>
      <c r="I23" s="65"/>
    </row>
  </sheetData>
  <sheetProtection algorithmName="SHA-512" hashValue="I9PFALG6AK+9kzsaHg7e2spwapHGDlzCjV+V0CZB7WkhTsXtE6oSHZK9uocPawoa7wiONefCFCcPMJDfHXga2A==" saltValue="oB0cEKzRvEMMv+D+Zszj+Q==" spinCount="100000" sheet="1" objects="1" scenarios="1"/>
  <mergeCells count="2">
    <mergeCell ref="B2:H2"/>
    <mergeCell ref="B3:H2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"/>
  <sheetViews>
    <sheetView workbookViewId="0"/>
  </sheetViews>
  <sheetFormatPr defaultRowHeight="16.5"/>
  <cols>
    <col min="1" max="4" width="9" style="204"/>
    <col min="5" max="5" width="9" style="204" customWidth="1"/>
    <col min="6" max="16384" width="9" style="204"/>
  </cols>
  <sheetData>
    <row r="1" spans="1:15" ht="17.25" thickBot="1"/>
    <row r="2" spans="1:15" ht="27" thickBot="1">
      <c r="A2" s="234" t="s">
        <v>1455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</row>
    <row r="4" spans="1:15" ht="26.25">
      <c r="A4" s="205" t="s">
        <v>1456</v>
      </c>
    </row>
  </sheetData>
  <sheetProtection algorithmName="SHA-512" hashValue="QnCTucQzQqBUlsvRGO5OjKBTLjW/YFNBR7vfE+bKSVkfnm+UWFiEtAIQYC8kiYjDCbbjYAPIz/pGuDP5q8KjNw==" saltValue="ncT9bMVrhhokMy40YRJUzQ==" spinCount="100000" sheet="1" objects="1" scenarios="1"/>
  <mergeCells count="1">
    <mergeCell ref="A2:O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Q15"/>
  <sheetViews>
    <sheetView showGridLines="0" zoomScaleNormal="100" workbookViewId="0"/>
  </sheetViews>
  <sheetFormatPr defaultRowHeight="16.5"/>
  <cols>
    <col min="1" max="1" width="4" customWidth="1"/>
    <col min="2" max="2" width="12.25" bestFit="1" customWidth="1"/>
    <col min="3" max="3" width="4.5" bestFit="1" customWidth="1"/>
    <col min="4" max="4" width="16.125" bestFit="1" customWidth="1"/>
    <col min="6" max="6" width="30.375" bestFit="1" customWidth="1"/>
    <col min="7" max="7" width="6" bestFit="1" customWidth="1"/>
    <col min="8" max="8" width="7.5" bestFit="1" customWidth="1"/>
    <col min="9" max="9" width="6" bestFit="1" customWidth="1"/>
    <col min="10" max="10" width="7.5" bestFit="1" customWidth="1"/>
    <col min="11" max="11" width="6" bestFit="1" customWidth="1"/>
    <col min="12" max="12" width="8.125" bestFit="1" customWidth="1"/>
    <col min="13" max="14" width="6.625" bestFit="1" customWidth="1"/>
    <col min="15" max="15" width="8.125" bestFit="1" customWidth="1"/>
    <col min="16" max="16" width="8" bestFit="1" customWidth="1"/>
  </cols>
  <sheetData>
    <row r="1" spans="2:17">
      <c r="B1" s="79"/>
      <c r="C1" s="79"/>
      <c r="D1" s="79"/>
      <c r="E1" s="79"/>
      <c r="F1" s="79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2:17" ht="31.5">
      <c r="B2" s="237" t="s">
        <v>1420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4" spans="2:17" ht="24">
      <c r="B4" s="82" t="s">
        <v>1356</v>
      </c>
      <c r="C4" s="82" t="s">
        <v>1357</v>
      </c>
      <c r="D4" s="238" t="s">
        <v>1358</v>
      </c>
      <c r="E4" s="239"/>
      <c r="F4" s="82" t="s">
        <v>1359</v>
      </c>
      <c r="G4" s="83" t="s">
        <v>1360</v>
      </c>
      <c r="H4" s="83" t="s">
        <v>1361</v>
      </c>
      <c r="I4" s="83" t="s">
        <v>1362</v>
      </c>
      <c r="J4" s="83" t="s">
        <v>1363</v>
      </c>
      <c r="K4" s="83" t="s">
        <v>1364</v>
      </c>
      <c r="L4" s="83" t="s">
        <v>12</v>
      </c>
      <c r="M4" s="83" t="s">
        <v>1365</v>
      </c>
      <c r="N4" s="83" t="s">
        <v>1366</v>
      </c>
      <c r="O4" s="83" t="s">
        <v>1367</v>
      </c>
      <c r="P4" s="83" t="s">
        <v>1368</v>
      </c>
      <c r="Q4" s="81"/>
    </row>
    <row r="5" spans="2:17">
      <c r="B5" s="84" t="s">
        <v>118</v>
      </c>
      <c r="C5" s="84" t="s">
        <v>1322</v>
      </c>
      <c r="D5" s="84" t="s">
        <v>1369</v>
      </c>
      <c r="E5" s="84" t="s">
        <v>1370</v>
      </c>
      <c r="F5" s="84" t="s">
        <v>1371</v>
      </c>
      <c r="G5" s="85" t="s">
        <v>1372</v>
      </c>
      <c r="H5" s="85" t="s">
        <v>1372</v>
      </c>
      <c r="I5" s="85" t="s">
        <v>1372</v>
      </c>
      <c r="J5" s="85"/>
      <c r="K5" s="85"/>
      <c r="L5" s="85"/>
      <c r="M5" s="85"/>
      <c r="N5" s="85"/>
      <c r="O5" s="85" t="s">
        <v>1372</v>
      </c>
      <c r="P5" s="85" t="s">
        <v>1372</v>
      </c>
      <c r="Q5" s="81"/>
    </row>
    <row r="6" spans="2:17">
      <c r="B6" s="84" t="s">
        <v>1344</v>
      </c>
      <c r="C6" s="84" t="s">
        <v>1322</v>
      </c>
      <c r="D6" s="84" t="s">
        <v>1369</v>
      </c>
      <c r="E6" s="84" t="s">
        <v>1373</v>
      </c>
      <c r="F6" s="84" t="s">
        <v>1429</v>
      </c>
      <c r="G6" s="85" t="s">
        <v>1372</v>
      </c>
      <c r="H6" s="85" t="s">
        <v>1372</v>
      </c>
      <c r="I6" s="85"/>
      <c r="J6" s="85" t="s">
        <v>1372</v>
      </c>
      <c r="K6" s="85" t="s">
        <v>1372</v>
      </c>
      <c r="L6" s="85" t="s">
        <v>1372</v>
      </c>
      <c r="M6" s="85" t="s">
        <v>1372</v>
      </c>
      <c r="N6" s="85" t="s">
        <v>1372</v>
      </c>
      <c r="O6" s="85" t="s">
        <v>1372</v>
      </c>
      <c r="P6" s="85" t="s">
        <v>1372</v>
      </c>
      <c r="Q6" s="81"/>
    </row>
    <row r="7" spans="2:17">
      <c r="B7" s="84" t="s">
        <v>1346</v>
      </c>
      <c r="C7" s="84" t="s">
        <v>1323</v>
      </c>
      <c r="D7" s="84" t="s">
        <v>1369</v>
      </c>
      <c r="E7" s="84" t="s">
        <v>1375</v>
      </c>
      <c r="F7" s="84" t="s">
        <v>1376</v>
      </c>
      <c r="G7" s="85" t="s">
        <v>1372</v>
      </c>
      <c r="H7" s="85" t="s">
        <v>1372</v>
      </c>
      <c r="I7" s="85"/>
      <c r="J7" s="85" t="s">
        <v>1372</v>
      </c>
      <c r="K7" s="85" t="s">
        <v>1372</v>
      </c>
      <c r="L7" s="85" t="s">
        <v>1372</v>
      </c>
      <c r="M7" s="85"/>
      <c r="N7" s="85" t="s">
        <v>1372</v>
      </c>
      <c r="O7" s="85"/>
      <c r="P7" s="85"/>
      <c r="Q7" s="81"/>
    </row>
    <row r="8" spans="2:17">
      <c r="B8" s="84" t="s">
        <v>1348</v>
      </c>
      <c r="C8" s="84" t="s">
        <v>1323</v>
      </c>
      <c r="D8" s="84" t="s">
        <v>1369</v>
      </c>
      <c r="E8" s="84" t="s">
        <v>1377</v>
      </c>
      <c r="F8" s="84" t="s">
        <v>1378</v>
      </c>
      <c r="G8" s="85" t="s">
        <v>1372</v>
      </c>
      <c r="H8" s="85" t="s">
        <v>1372</v>
      </c>
      <c r="I8" s="85"/>
      <c r="J8" s="85" t="s">
        <v>1372</v>
      </c>
      <c r="K8" s="85" t="s">
        <v>1372</v>
      </c>
      <c r="L8" s="85" t="s">
        <v>1372</v>
      </c>
      <c r="M8" s="85"/>
      <c r="N8" s="85"/>
      <c r="O8" s="85"/>
      <c r="P8" s="85"/>
      <c r="Q8" s="81"/>
    </row>
    <row r="9" spans="2:17">
      <c r="B9" s="84" t="s">
        <v>1350</v>
      </c>
      <c r="C9" s="84" t="s">
        <v>1323</v>
      </c>
      <c r="D9" s="84" t="s">
        <v>1369</v>
      </c>
      <c r="E9" s="84" t="s">
        <v>1464</v>
      </c>
      <c r="F9" s="84" t="s">
        <v>1428</v>
      </c>
      <c r="G9" s="85"/>
      <c r="H9" s="85"/>
      <c r="I9" s="85" t="s">
        <v>1372</v>
      </c>
      <c r="J9" s="85"/>
      <c r="K9" s="85"/>
      <c r="L9" s="85"/>
      <c r="M9" s="85" t="s">
        <v>1372</v>
      </c>
      <c r="N9" s="85"/>
      <c r="O9" s="85"/>
      <c r="P9" s="85"/>
      <c r="Q9" s="81"/>
    </row>
    <row r="10" spans="2:17">
      <c r="B10" s="84" t="s">
        <v>485</v>
      </c>
      <c r="C10" s="84" t="s">
        <v>1317</v>
      </c>
      <c r="D10" s="84" t="s">
        <v>1380</v>
      </c>
      <c r="E10" s="84" t="s">
        <v>1462</v>
      </c>
      <c r="F10" s="84" t="s">
        <v>1381</v>
      </c>
      <c r="G10" s="85" t="s">
        <v>1463</v>
      </c>
      <c r="H10" s="85" t="s">
        <v>1372</v>
      </c>
      <c r="I10" s="85"/>
      <c r="J10" s="85" t="s">
        <v>1372</v>
      </c>
      <c r="K10" s="85" t="s">
        <v>1372</v>
      </c>
      <c r="L10" s="85" t="s">
        <v>1372</v>
      </c>
      <c r="M10" s="85"/>
      <c r="N10" s="85" t="s">
        <v>1372</v>
      </c>
      <c r="O10" s="85"/>
      <c r="P10" s="85"/>
      <c r="Q10" s="81"/>
    </row>
    <row r="11" spans="2:17">
      <c r="B11" s="84" t="s">
        <v>487</v>
      </c>
      <c r="C11" s="84" t="s">
        <v>1317</v>
      </c>
      <c r="D11" s="84" t="s">
        <v>1380</v>
      </c>
      <c r="E11" s="84" t="s">
        <v>1382</v>
      </c>
      <c r="F11" s="86" t="s">
        <v>1383</v>
      </c>
      <c r="G11" s="85" t="s">
        <v>1372</v>
      </c>
      <c r="H11" s="85"/>
      <c r="I11" s="85"/>
      <c r="J11" s="85"/>
      <c r="K11" s="85" t="s">
        <v>1372</v>
      </c>
      <c r="L11" s="85" t="s">
        <v>1372</v>
      </c>
      <c r="M11" s="85"/>
      <c r="N11" s="85"/>
      <c r="O11" s="85"/>
      <c r="P11" s="85"/>
      <c r="Q11" s="81"/>
    </row>
    <row r="12" spans="2:17">
      <c r="B12" s="84" t="s">
        <v>1354</v>
      </c>
      <c r="C12" s="84" t="s">
        <v>1317</v>
      </c>
      <c r="D12" s="84" t="s">
        <v>1380</v>
      </c>
      <c r="E12" s="84" t="s">
        <v>1465</v>
      </c>
      <c r="F12" s="86" t="s">
        <v>1410</v>
      </c>
      <c r="G12" s="85" t="s">
        <v>1372</v>
      </c>
      <c r="H12" s="85" t="s">
        <v>1372</v>
      </c>
      <c r="I12" s="85"/>
      <c r="J12" s="85"/>
      <c r="K12" s="85" t="s">
        <v>1372</v>
      </c>
      <c r="L12" s="85"/>
      <c r="M12" s="85"/>
      <c r="N12" s="85"/>
      <c r="O12" s="85"/>
      <c r="P12" s="85"/>
      <c r="Q12" s="81"/>
    </row>
    <row r="13" spans="2:17" s="119" customFormat="1">
      <c r="B13" s="84" t="s">
        <v>1438</v>
      </c>
      <c r="C13" s="84" t="s">
        <v>1440</v>
      </c>
      <c r="D13" s="84" t="s">
        <v>1520</v>
      </c>
      <c r="E13" s="84" t="s">
        <v>1521</v>
      </c>
      <c r="F13" s="86" t="s">
        <v>1522</v>
      </c>
      <c r="G13" s="85" t="s">
        <v>1372</v>
      </c>
      <c r="H13" s="85" t="s">
        <v>1372</v>
      </c>
      <c r="I13" s="85" t="s">
        <v>1463</v>
      </c>
      <c r="J13" s="85"/>
      <c r="K13" s="85"/>
      <c r="L13" s="85"/>
      <c r="M13" s="85"/>
      <c r="N13" s="85"/>
      <c r="O13" s="85"/>
      <c r="P13" s="85"/>
      <c r="Q13" s="81"/>
    </row>
    <row r="15" spans="2:17" ht="81" customHeight="1">
      <c r="B15" s="240" t="s">
        <v>1466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2"/>
      <c r="Q15" s="66"/>
    </row>
  </sheetData>
  <sheetProtection algorithmName="SHA-512" hashValue="OJxB8uacAC15Jxt2IZgY84Xa8zRYFTvwJvxCTOBTsz5lwmS6SOdF5iVDWBq4HWnst1nKQZAehwo0fAsekXBkYQ==" saltValue="SMV6Po+W0+JBW5/JjRqFFA==" spinCount="100000" sheet="1" objects="1" scenarios="1"/>
  <mergeCells count="3">
    <mergeCell ref="B2:Q2"/>
    <mergeCell ref="D4:E4"/>
    <mergeCell ref="B15:P15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41"/>
  <sheetViews>
    <sheetView showGridLines="0" zoomScale="85" zoomScaleNormal="85" workbookViewId="0"/>
  </sheetViews>
  <sheetFormatPr defaultColWidth="9" defaultRowHeight="16.5"/>
  <cols>
    <col min="1" max="1" width="2.875" style="68" customWidth="1"/>
    <col min="2" max="2" width="17.25" style="68" bestFit="1" customWidth="1"/>
    <col min="3" max="9" width="17.25" style="68" customWidth="1"/>
    <col min="10" max="10" width="13.125" style="68" customWidth="1"/>
    <col min="11" max="16384" width="9" style="68"/>
  </cols>
  <sheetData>
    <row r="1" spans="2:10" ht="17.25" thickBot="1"/>
    <row r="2" spans="2:10" ht="39" customHeight="1" thickBot="1">
      <c r="B2" s="76" t="s">
        <v>1300</v>
      </c>
      <c r="C2" s="77" t="s">
        <v>6</v>
      </c>
      <c r="D2" s="74"/>
      <c r="E2" s="74" t="s">
        <v>1385</v>
      </c>
      <c r="F2" s="74"/>
      <c r="G2" s="74"/>
      <c r="H2" s="74"/>
      <c r="I2" s="75"/>
      <c r="J2" s="78"/>
    </row>
    <row r="3" spans="2:10" ht="20.25" customHeight="1" thickBot="1">
      <c r="B3" s="73"/>
      <c r="C3" s="73"/>
      <c r="D3" s="73"/>
      <c r="E3" s="73"/>
      <c r="F3" s="73"/>
      <c r="G3" s="73"/>
      <c r="H3" s="73"/>
      <c r="I3" s="73"/>
    </row>
    <row r="4" spans="2:10" ht="20.25" customHeight="1" thickBot="1">
      <c r="B4" s="73"/>
      <c r="C4" s="73"/>
      <c r="D4" s="73"/>
      <c r="E4" s="73"/>
      <c r="F4" s="73"/>
      <c r="G4" s="72" t="s">
        <v>1313</v>
      </c>
      <c r="H4" s="255" t="s">
        <v>1467</v>
      </c>
      <c r="I4" s="256"/>
      <c r="J4" s="67"/>
    </row>
    <row r="5" spans="2:10" ht="17.25" thickBot="1">
      <c r="B5" s="67"/>
      <c r="C5" s="67"/>
      <c r="D5" s="67"/>
      <c r="E5" s="67"/>
      <c r="F5" s="67"/>
      <c r="G5" s="67"/>
      <c r="H5" s="67"/>
      <c r="I5" s="67"/>
      <c r="J5" s="67"/>
    </row>
    <row r="6" spans="2:10">
      <c r="B6" s="150" t="s">
        <v>1314</v>
      </c>
      <c r="C6" s="151" t="s">
        <v>1417</v>
      </c>
      <c r="D6" s="152" t="s">
        <v>1418</v>
      </c>
      <c r="E6" s="152" t="s">
        <v>1416</v>
      </c>
      <c r="F6" s="153" t="s">
        <v>1303</v>
      </c>
      <c r="G6" s="152" t="s">
        <v>1304</v>
      </c>
      <c r="H6" s="153" t="s">
        <v>1305</v>
      </c>
      <c r="I6" s="154" t="s">
        <v>1306</v>
      </c>
      <c r="J6" s="212"/>
    </row>
    <row r="7" spans="2:10">
      <c r="B7" s="149" t="s">
        <v>1315</v>
      </c>
      <c r="C7" s="146"/>
      <c r="D7" s="158"/>
      <c r="E7" s="158"/>
      <c r="F7" s="158">
        <v>1</v>
      </c>
      <c r="G7" s="158">
        <v>2</v>
      </c>
      <c r="H7" s="158">
        <v>3</v>
      </c>
      <c r="I7" s="159">
        <v>4</v>
      </c>
      <c r="J7" s="212"/>
    </row>
    <row r="8" spans="2:10" ht="27" customHeight="1">
      <c r="B8" s="155" t="s">
        <v>1316</v>
      </c>
      <c r="C8" s="146"/>
      <c r="D8" s="158"/>
      <c r="E8" s="158"/>
      <c r="F8" s="219" t="s">
        <v>1468</v>
      </c>
      <c r="G8" s="219" t="s">
        <v>1469</v>
      </c>
      <c r="H8" s="219" t="s">
        <v>1470</v>
      </c>
      <c r="I8" s="156" t="s">
        <v>1471</v>
      </c>
      <c r="J8" s="213"/>
    </row>
    <row r="9" spans="2:10" ht="27" customHeight="1">
      <c r="B9" s="155" t="s">
        <v>1316</v>
      </c>
      <c r="C9" s="146"/>
      <c r="D9" s="158"/>
      <c r="E9" s="158"/>
      <c r="F9" s="219" t="s">
        <v>1476</v>
      </c>
      <c r="G9" s="219" t="s">
        <v>1477</v>
      </c>
      <c r="H9" s="219" t="s">
        <v>1478</v>
      </c>
      <c r="I9" s="156" t="s">
        <v>1479</v>
      </c>
      <c r="J9" s="212"/>
    </row>
    <row r="10" spans="2:10" s="122" customFormat="1" ht="27" customHeight="1">
      <c r="B10" s="155" t="s">
        <v>1316</v>
      </c>
      <c r="C10" s="146"/>
      <c r="D10" s="158"/>
      <c r="E10" s="158"/>
      <c r="F10" s="219" t="s">
        <v>1518</v>
      </c>
      <c r="G10" s="219" t="s">
        <v>1518</v>
      </c>
      <c r="H10" s="219" t="s">
        <v>1518</v>
      </c>
      <c r="I10" s="156" t="s">
        <v>1518</v>
      </c>
      <c r="J10" s="212"/>
    </row>
    <row r="11" spans="2:10">
      <c r="B11" s="149" t="s">
        <v>1317</v>
      </c>
      <c r="C11" s="146">
        <v>5</v>
      </c>
      <c r="D11" s="158">
        <v>6</v>
      </c>
      <c r="E11" s="158">
        <v>7</v>
      </c>
      <c r="F11" s="158">
        <v>8</v>
      </c>
      <c r="G11" s="158">
        <v>9</v>
      </c>
      <c r="H11" s="158">
        <v>10</v>
      </c>
      <c r="I11" s="159">
        <v>11</v>
      </c>
      <c r="J11" s="213"/>
    </row>
    <row r="12" spans="2:10" ht="27" customHeight="1">
      <c r="B12" s="155" t="s">
        <v>1316</v>
      </c>
      <c r="C12" s="219" t="s">
        <v>1472</v>
      </c>
      <c r="D12" s="219" t="s">
        <v>1473</v>
      </c>
      <c r="E12" s="219" t="s">
        <v>1474</v>
      </c>
      <c r="F12" s="219" t="s">
        <v>1475</v>
      </c>
      <c r="G12" s="219" t="s">
        <v>118</v>
      </c>
      <c r="H12" s="219" t="s">
        <v>1344</v>
      </c>
      <c r="I12" s="156" t="s">
        <v>1346</v>
      </c>
      <c r="J12" s="212"/>
    </row>
    <row r="13" spans="2:10" ht="27" customHeight="1">
      <c r="B13" s="155" t="s">
        <v>1316</v>
      </c>
      <c r="C13" s="219" t="s">
        <v>1480</v>
      </c>
      <c r="D13" s="219" t="s">
        <v>1481</v>
      </c>
      <c r="E13" s="219" t="s">
        <v>485</v>
      </c>
      <c r="F13" s="219" t="s">
        <v>1477</v>
      </c>
      <c r="G13" s="219" t="s">
        <v>1482</v>
      </c>
      <c r="H13" s="219" t="s">
        <v>485</v>
      </c>
      <c r="I13" s="156" t="s">
        <v>1354</v>
      </c>
      <c r="J13" s="187"/>
    </row>
    <row r="14" spans="2:10" s="122" customFormat="1" ht="27" customHeight="1">
      <c r="B14" s="155" t="s">
        <v>1316</v>
      </c>
      <c r="C14" s="219" t="s">
        <v>1518</v>
      </c>
      <c r="D14" s="219" t="s">
        <v>1518</v>
      </c>
      <c r="E14" s="219" t="s">
        <v>1518</v>
      </c>
      <c r="F14" s="219" t="s">
        <v>1518</v>
      </c>
      <c r="G14" s="219" t="s">
        <v>1518</v>
      </c>
      <c r="H14" s="219" t="s">
        <v>1518</v>
      </c>
      <c r="I14" s="156" t="s">
        <v>1518</v>
      </c>
      <c r="J14" s="187"/>
    </row>
    <row r="15" spans="2:10">
      <c r="B15" s="149" t="s">
        <v>1317</v>
      </c>
      <c r="C15" s="146">
        <v>12</v>
      </c>
      <c r="D15" s="147">
        <v>13</v>
      </c>
      <c r="E15" s="147">
        <v>14</v>
      </c>
      <c r="F15" s="147">
        <v>15</v>
      </c>
      <c r="G15" s="147">
        <v>16</v>
      </c>
      <c r="H15" s="147">
        <v>17</v>
      </c>
      <c r="I15" s="148">
        <v>18</v>
      </c>
      <c r="J15" s="186"/>
    </row>
    <row r="16" spans="2:10" ht="27" customHeight="1">
      <c r="B16" s="155" t="s">
        <v>1316</v>
      </c>
      <c r="C16" s="219" t="s">
        <v>1348</v>
      </c>
      <c r="D16" s="219" t="s">
        <v>118</v>
      </c>
      <c r="E16" s="219" t="s">
        <v>1344</v>
      </c>
      <c r="F16" s="219" t="s">
        <v>1346</v>
      </c>
      <c r="G16" s="219" t="s">
        <v>1348</v>
      </c>
      <c r="H16" s="219" t="s">
        <v>118</v>
      </c>
      <c r="I16" s="156" t="s">
        <v>1344</v>
      </c>
      <c r="J16" s="187"/>
    </row>
    <row r="17" spans="2:10" ht="27" customHeight="1">
      <c r="B17" s="155" t="s">
        <v>1316</v>
      </c>
      <c r="C17" s="219" t="s">
        <v>487</v>
      </c>
      <c r="D17" s="219" t="s">
        <v>485</v>
      </c>
      <c r="E17" s="219" t="s">
        <v>1354</v>
      </c>
      <c r="F17" s="219" t="s">
        <v>487</v>
      </c>
      <c r="G17" s="219" t="s">
        <v>485</v>
      </c>
      <c r="H17" s="219" t="s">
        <v>1478</v>
      </c>
      <c r="I17" s="156" t="s">
        <v>1483</v>
      </c>
      <c r="J17" s="186"/>
    </row>
    <row r="18" spans="2:10" s="122" customFormat="1" ht="27" customHeight="1">
      <c r="B18" s="155" t="s">
        <v>1316</v>
      </c>
      <c r="C18" s="219" t="s">
        <v>1518</v>
      </c>
      <c r="D18" s="219" t="s">
        <v>1518</v>
      </c>
      <c r="E18" s="219" t="s">
        <v>1518</v>
      </c>
      <c r="F18" s="219" t="s">
        <v>1518</v>
      </c>
      <c r="G18" s="219" t="s">
        <v>1518</v>
      </c>
      <c r="H18" s="219" t="s">
        <v>1518</v>
      </c>
      <c r="I18" s="156" t="s">
        <v>1518</v>
      </c>
      <c r="J18" s="186"/>
    </row>
    <row r="19" spans="2:10">
      <c r="B19" s="149" t="s">
        <v>1317</v>
      </c>
      <c r="C19" s="146">
        <v>19</v>
      </c>
      <c r="D19" s="158">
        <v>20</v>
      </c>
      <c r="E19" s="158">
        <v>21</v>
      </c>
      <c r="F19" s="158">
        <v>22</v>
      </c>
      <c r="G19" s="158">
        <v>23</v>
      </c>
      <c r="H19" s="158">
        <v>24</v>
      </c>
      <c r="I19" s="159">
        <v>25</v>
      </c>
      <c r="J19" s="187"/>
    </row>
    <row r="20" spans="2:10" ht="27" customHeight="1">
      <c r="B20" s="155" t="s">
        <v>1316</v>
      </c>
      <c r="C20" s="219" t="s">
        <v>1346</v>
      </c>
      <c r="D20" s="219" t="s">
        <v>1348</v>
      </c>
      <c r="E20" s="219" t="s">
        <v>118</v>
      </c>
      <c r="F20" s="219" t="s">
        <v>1344</v>
      </c>
      <c r="G20" s="219" t="s">
        <v>1346</v>
      </c>
      <c r="H20" s="219" t="s">
        <v>1348</v>
      </c>
      <c r="I20" s="156" t="s">
        <v>118</v>
      </c>
      <c r="J20" s="186"/>
    </row>
    <row r="21" spans="2:10" ht="27" customHeight="1">
      <c r="B21" s="155" t="s">
        <v>1316</v>
      </c>
      <c r="C21" s="219" t="s">
        <v>485</v>
      </c>
      <c r="D21" s="219" t="s">
        <v>1354</v>
      </c>
      <c r="E21" s="219" t="s">
        <v>487</v>
      </c>
      <c r="F21" s="219" t="s">
        <v>485</v>
      </c>
      <c r="G21" s="219" t="s">
        <v>1354</v>
      </c>
      <c r="H21" s="219" t="s">
        <v>487</v>
      </c>
      <c r="I21" s="156" t="s">
        <v>1484</v>
      </c>
      <c r="J21" s="187"/>
    </row>
    <row r="22" spans="2:10" s="122" customFormat="1" ht="27" customHeight="1">
      <c r="B22" s="155" t="s">
        <v>1316</v>
      </c>
      <c r="C22" s="219" t="s">
        <v>1518</v>
      </c>
      <c r="D22" s="219" t="s">
        <v>1518</v>
      </c>
      <c r="E22" s="219" t="s">
        <v>1518</v>
      </c>
      <c r="F22" s="219" t="s">
        <v>1518</v>
      </c>
      <c r="G22" s="219" t="s">
        <v>1518</v>
      </c>
      <c r="H22" s="219" t="s">
        <v>1518</v>
      </c>
      <c r="I22" s="156" t="s">
        <v>1518</v>
      </c>
      <c r="J22" s="187"/>
    </row>
    <row r="23" spans="2:10">
      <c r="B23" s="149" t="s">
        <v>1317</v>
      </c>
      <c r="C23" s="146">
        <v>26</v>
      </c>
      <c r="D23" s="158">
        <v>27</v>
      </c>
      <c r="E23" s="158">
        <v>28</v>
      </c>
      <c r="F23" s="158">
        <v>29</v>
      </c>
      <c r="G23" s="158">
        <v>30</v>
      </c>
      <c r="H23" s="158">
        <v>31</v>
      </c>
      <c r="I23" s="159"/>
      <c r="J23" s="186"/>
    </row>
    <row r="24" spans="2:10" ht="27" customHeight="1">
      <c r="B24" s="56" t="s">
        <v>1316</v>
      </c>
      <c r="C24" s="219" t="s">
        <v>1344</v>
      </c>
      <c r="D24" s="219" t="s">
        <v>1346</v>
      </c>
      <c r="E24" s="219" t="s">
        <v>1348</v>
      </c>
      <c r="F24" s="219" t="s">
        <v>118</v>
      </c>
      <c r="G24" s="219" t="s">
        <v>1344</v>
      </c>
      <c r="H24" s="219" t="s">
        <v>1346</v>
      </c>
      <c r="I24" s="159"/>
      <c r="J24" s="187"/>
    </row>
    <row r="25" spans="2:10" ht="27" customHeight="1">
      <c r="B25" s="56" t="s">
        <v>1316</v>
      </c>
      <c r="C25" s="219" t="s">
        <v>1354</v>
      </c>
      <c r="D25" s="219" t="s">
        <v>487</v>
      </c>
      <c r="E25" s="219" t="s">
        <v>485</v>
      </c>
      <c r="F25" s="219" t="s">
        <v>1354</v>
      </c>
      <c r="G25" s="219" t="s">
        <v>1485</v>
      </c>
      <c r="H25" s="219" t="s">
        <v>1486</v>
      </c>
      <c r="I25" s="159"/>
      <c r="J25" s="186"/>
    </row>
    <row r="26" spans="2:10" s="122" customFormat="1" ht="27" customHeight="1" thickBot="1">
      <c r="B26" s="202" t="s">
        <v>1316</v>
      </c>
      <c r="C26" s="220" t="s">
        <v>1518</v>
      </c>
      <c r="D26" s="220" t="s">
        <v>1518</v>
      </c>
      <c r="E26" s="220" t="s">
        <v>1518</v>
      </c>
      <c r="F26" s="220" t="s">
        <v>1518</v>
      </c>
      <c r="G26" s="220" t="s">
        <v>1518</v>
      </c>
      <c r="H26" s="220" t="s">
        <v>1518</v>
      </c>
      <c r="I26" s="221"/>
      <c r="J26" s="186"/>
    </row>
    <row r="27" spans="2:10" ht="24" customHeight="1">
      <c r="B27" s="69" t="s">
        <v>1412</v>
      </c>
      <c r="C27" s="70"/>
      <c r="D27" s="70"/>
      <c r="E27" s="71"/>
      <c r="F27" s="70"/>
      <c r="G27" s="71"/>
      <c r="H27" s="70"/>
      <c r="I27" s="70"/>
      <c r="J27" s="67"/>
    </row>
    <row r="28" spans="2:10" ht="21.75" customHeight="1">
      <c r="B28" s="69" t="s">
        <v>1427</v>
      </c>
      <c r="C28" s="67"/>
      <c r="D28" s="67"/>
      <c r="E28" s="67"/>
      <c r="F28" s="67"/>
      <c r="G28" s="67"/>
      <c r="H28" s="67"/>
      <c r="I28" s="67"/>
      <c r="J28" s="67"/>
    </row>
    <row r="29" spans="2:10" ht="21.75" customHeight="1">
      <c r="B29" s="69"/>
      <c r="C29" s="67"/>
      <c r="D29" s="67"/>
      <c r="E29" s="67"/>
      <c r="F29" s="67"/>
      <c r="G29" s="67"/>
      <c r="H29" s="67"/>
      <c r="I29" s="67"/>
      <c r="J29" s="67"/>
    </row>
    <row r="30" spans="2:10" ht="21.75" customHeight="1" thickBot="1">
      <c r="B30" s="69" t="s">
        <v>1318</v>
      </c>
      <c r="C30" s="67"/>
      <c r="D30" s="67"/>
      <c r="E30" s="67"/>
      <c r="F30" s="67"/>
      <c r="G30" s="67"/>
      <c r="H30" s="67"/>
      <c r="I30" s="67"/>
      <c r="J30" s="67"/>
    </row>
    <row r="31" spans="2:10" ht="21.75" customHeight="1" thickBot="1">
      <c r="B31" s="194" t="s">
        <v>1443</v>
      </c>
      <c r="C31" s="257" t="s">
        <v>70</v>
      </c>
      <c r="D31" s="258"/>
      <c r="E31" s="110" t="s">
        <v>1295</v>
      </c>
      <c r="F31" s="259" t="s">
        <v>1319</v>
      </c>
      <c r="G31" s="258"/>
      <c r="H31" s="259" t="s">
        <v>1320</v>
      </c>
      <c r="I31" s="258"/>
      <c r="J31" s="112" t="s">
        <v>1321</v>
      </c>
    </row>
    <row r="32" spans="2:10">
      <c r="B32" s="245" t="s">
        <v>1444</v>
      </c>
      <c r="C32" s="261" t="s">
        <v>118</v>
      </c>
      <c r="D32" s="260"/>
      <c r="E32" s="191" t="s">
        <v>1322</v>
      </c>
      <c r="F32" s="260" t="s">
        <v>1371</v>
      </c>
      <c r="G32" s="260"/>
      <c r="H32" s="260" t="s">
        <v>1338</v>
      </c>
      <c r="I32" s="260"/>
      <c r="J32" s="168" t="s">
        <v>1386</v>
      </c>
    </row>
    <row r="33" spans="2:10">
      <c r="B33" s="246"/>
      <c r="C33" s="254" t="s">
        <v>1344</v>
      </c>
      <c r="D33" s="252"/>
      <c r="E33" s="190" t="s">
        <v>1322</v>
      </c>
      <c r="F33" s="252" t="s">
        <v>1374</v>
      </c>
      <c r="G33" s="252"/>
      <c r="H33" s="252" t="s">
        <v>1338</v>
      </c>
      <c r="I33" s="252"/>
      <c r="J33" s="156" t="s">
        <v>1386</v>
      </c>
    </row>
    <row r="34" spans="2:10">
      <c r="B34" s="246"/>
      <c r="C34" s="254" t="s">
        <v>1346</v>
      </c>
      <c r="D34" s="252"/>
      <c r="E34" s="190" t="s">
        <v>1323</v>
      </c>
      <c r="F34" s="251" t="s">
        <v>1376</v>
      </c>
      <c r="G34" s="251"/>
      <c r="H34" s="252" t="s">
        <v>1338</v>
      </c>
      <c r="I34" s="252"/>
      <c r="J34" s="156" t="s">
        <v>1386</v>
      </c>
    </row>
    <row r="35" spans="2:10">
      <c r="B35" s="246"/>
      <c r="C35" s="254" t="s">
        <v>1348</v>
      </c>
      <c r="D35" s="252"/>
      <c r="E35" s="190" t="s">
        <v>1323</v>
      </c>
      <c r="F35" s="251" t="s">
        <v>1378</v>
      </c>
      <c r="G35" s="251"/>
      <c r="H35" s="252" t="s">
        <v>1338</v>
      </c>
      <c r="I35" s="252"/>
      <c r="J35" s="156" t="s">
        <v>1386</v>
      </c>
    </row>
    <row r="36" spans="2:10">
      <c r="B36" s="246"/>
      <c r="C36" s="253" t="s">
        <v>485</v>
      </c>
      <c r="D36" s="251"/>
      <c r="E36" s="190" t="s">
        <v>1317</v>
      </c>
      <c r="F36" s="251" t="s">
        <v>1381</v>
      </c>
      <c r="G36" s="251"/>
      <c r="H36" s="252" t="s">
        <v>1338</v>
      </c>
      <c r="I36" s="252"/>
      <c r="J36" s="156" t="s">
        <v>1386</v>
      </c>
    </row>
    <row r="37" spans="2:10">
      <c r="B37" s="246"/>
      <c r="C37" s="253" t="s">
        <v>1354</v>
      </c>
      <c r="D37" s="251"/>
      <c r="E37" s="190" t="s">
        <v>1317</v>
      </c>
      <c r="F37" s="251" t="s">
        <v>1384</v>
      </c>
      <c r="G37" s="251"/>
      <c r="H37" s="252" t="s">
        <v>1338</v>
      </c>
      <c r="I37" s="252"/>
      <c r="J37" s="156" t="s">
        <v>1386</v>
      </c>
    </row>
    <row r="38" spans="2:10" ht="17.25" thickBot="1">
      <c r="B38" s="247"/>
      <c r="C38" s="248" t="s">
        <v>1423</v>
      </c>
      <c r="D38" s="249"/>
      <c r="E38" s="189" t="s">
        <v>1317</v>
      </c>
      <c r="F38" s="249" t="s">
        <v>1424</v>
      </c>
      <c r="G38" s="249"/>
      <c r="H38" s="250" t="s">
        <v>1425</v>
      </c>
      <c r="I38" s="250"/>
      <c r="J38" s="173" t="s">
        <v>1426</v>
      </c>
    </row>
    <row r="39" spans="2:10" ht="17.25" thickBot="1">
      <c r="B39" s="203" t="s">
        <v>1437</v>
      </c>
      <c r="C39" s="243" t="s">
        <v>1439</v>
      </c>
      <c r="D39" s="244"/>
      <c r="E39" s="193" t="s">
        <v>1440</v>
      </c>
      <c r="F39" s="244" t="s">
        <v>1441</v>
      </c>
      <c r="G39" s="244"/>
      <c r="H39" s="244" t="s">
        <v>1442</v>
      </c>
      <c r="I39" s="244"/>
      <c r="J39" s="171" t="s">
        <v>1386</v>
      </c>
    </row>
    <row r="40" spans="2:10">
      <c r="B40" s="122"/>
      <c r="C40" s="122"/>
      <c r="D40" s="122"/>
      <c r="E40" s="122"/>
      <c r="F40" s="122"/>
      <c r="G40" s="122"/>
      <c r="H40" s="122"/>
      <c r="I40" s="122"/>
      <c r="J40" s="122"/>
    </row>
    <row r="41" spans="2:10" ht="31.5" customHeight="1"/>
  </sheetData>
  <sheetProtection algorithmName="SHA-512" hashValue="rITjZ6GW4yLd9MCvOSInn12McKAQiNeVhuOkZloNw/CuNzGIz4lhLwt4xSmzmHDxZJ7Ktf1LUWuXV8fQfyqKCg==" saltValue="zhqWxSy3txDAu8isx6qtig==" spinCount="100000" sheet="1" objects="1" scenarios="1" formatCells="0"/>
  <mergeCells count="29">
    <mergeCell ref="H4:I4"/>
    <mergeCell ref="C31:D31"/>
    <mergeCell ref="F31:G31"/>
    <mergeCell ref="H31:I31"/>
    <mergeCell ref="F32:G32"/>
    <mergeCell ref="H32:I32"/>
    <mergeCell ref="C32:D32"/>
    <mergeCell ref="F33:G33"/>
    <mergeCell ref="F34:G34"/>
    <mergeCell ref="H33:I33"/>
    <mergeCell ref="H34:I34"/>
    <mergeCell ref="C33:D33"/>
    <mergeCell ref="C34:D34"/>
    <mergeCell ref="C39:D39"/>
    <mergeCell ref="F39:G39"/>
    <mergeCell ref="H39:I39"/>
    <mergeCell ref="B32:B38"/>
    <mergeCell ref="C38:D38"/>
    <mergeCell ref="F38:G38"/>
    <mergeCell ref="H38:I38"/>
    <mergeCell ref="F37:G37"/>
    <mergeCell ref="H35:I35"/>
    <mergeCell ref="H37:I37"/>
    <mergeCell ref="C37:D37"/>
    <mergeCell ref="C35:D35"/>
    <mergeCell ref="C36:D36"/>
    <mergeCell ref="F36:G36"/>
    <mergeCell ref="H36:I36"/>
    <mergeCell ref="F35:G35"/>
  </mergeCells>
  <phoneticPr fontId="1" type="noConversion"/>
  <dataValidations disablePrompts="1" count="1">
    <dataValidation type="list" allowBlank="1" showInputMessage="1" showErrorMessage="1" sqref="C2">
      <formula1>질환명</formula1>
    </dataValidation>
  </dataValidations>
  <pageMargins left="0.22" right="0.26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K100"/>
  <sheetViews>
    <sheetView showGridLines="0" zoomScale="85" zoomScaleNormal="85" workbookViewId="0"/>
  </sheetViews>
  <sheetFormatPr defaultColWidth="9" defaultRowHeight="16.5"/>
  <cols>
    <col min="1" max="1" width="2.875" style="88" customWidth="1"/>
    <col min="2" max="2" width="17.25" style="88" bestFit="1" customWidth="1"/>
    <col min="3" max="9" width="17.25" style="88" customWidth="1"/>
    <col min="10" max="10" width="12.5" style="88" customWidth="1"/>
    <col min="11" max="16384" width="9" style="88"/>
  </cols>
  <sheetData>
    <row r="1" spans="2:11" ht="17.25" thickBot="1"/>
    <row r="2" spans="2:11" ht="39" customHeight="1" thickBot="1">
      <c r="B2" s="95" t="s">
        <v>1300</v>
      </c>
      <c r="C2" s="96" t="s">
        <v>7</v>
      </c>
      <c r="D2" s="93"/>
      <c r="E2" s="93" t="s">
        <v>1387</v>
      </c>
      <c r="F2" s="93"/>
      <c r="G2" s="93"/>
      <c r="H2" s="93"/>
      <c r="I2" s="94"/>
      <c r="J2" s="97"/>
    </row>
    <row r="3" spans="2:11" ht="20.25" customHeight="1" thickBot="1">
      <c r="B3" s="92"/>
      <c r="C3" s="92"/>
      <c r="D3" s="92"/>
      <c r="E3" s="92"/>
      <c r="F3" s="92"/>
      <c r="G3" s="92"/>
      <c r="H3" s="92"/>
      <c r="I3" s="92"/>
    </row>
    <row r="4" spans="2:11" ht="20.25" customHeight="1" thickBot="1">
      <c r="B4" s="129"/>
      <c r="C4" s="129"/>
      <c r="D4" s="129"/>
      <c r="E4" s="129"/>
      <c r="F4" s="129"/>
      <c r="G4" s="128" t="s">
        <v>1313</v>
      </c>
      <c r="H4" s="255" t="str">
        <f>뇌실질출혈!H4</f>
        <v>2021.12.01.~12.31.</v>
      </c>
      <c r="I4" s="256"/>
      <c r="J4" s="87"/>
    </row>
    <row r="5" spans="2:11" ht="17.25" thickBot="1">
      <c r="B5" s="119"/>
      <c r="C5" s="119"/>
      <c r="D5" s="119"/>
      <c r="E5" s="119"/>
      <c r="F5" s="119"/>
      <c r="G5" s="119"/>
      <c r="H5" s="119"/>
      <c r="I5" s="119"/>
      <c r="J5" s="87"/>
    </row>
    <row r="6" spans="2:11">
      <c r="B6" s="150" t="s">
        <v>1314</v>
      </c>
      <c r="C6" s="151" t="str">
        <f>뇌실질출혈!C6</f>
        <v>일</v>
      </c>
      <c r="D6" s="152" t="str">
        <f>뇌실질출혈!D6</f>
        <v>월</v>
      </c>
      <c r="E6" s="152" t="str">
        <f>뇌실질출혈!E6</f>
        <v>화</v>
      </c>
      <c r="F6" s="152" t="str">
        <f>뇌실질출혈!F6</f>
        <v>수</v>
      </c>
      <c r="G6" s="152" t="str">
        <f>뇌실질출혈!G6</f>
        <v>목</v>
      </c>
      <c r="H6" s="152" t="str">
        <f>뇌실질출혈!H6</f>
        <v>금</v>
      </c>
      <c r="I6" s="185" t="str">
        <f>뇌실질출혈!I6</f>
        <v>토</v>
      </c>
      <c r="J6" s="212"/>
      <c r="K6" s="214"/>
    </row>
    <row r="7" spans="2:11">
      <c r="B7" s="149" t="s">
        <v>1315</v>
      </c>
      <c r="C7" s="146"/>
      <c r="D7" s="147"/>
      <c r="E7" s="147"/>
      <c r="F7" s="147">
        <f>뇌실질출혈!F7</f>
        <v>1</v>
      </c>
      <c r="G7" s="147">
        <f>뇌실질출혈!G7</f>
        <v>2</v>
      </c>
      <c r="H7" s="147">
        <f>뇌실질출혈!H7</f>
        <v>3</v>
      </c>
      <c r="I7" s="159">
        <f>뇌실질출혈!I7</f>
        <v>4</v>
      </c>
      <c r="J7" s="212"/>
      <c r="K7" s="214"/>
    </row>
    <row r="8" spans="2:11" ht="27" customHeight="1">
      <c r="B8" s="155" t="s">
        <v>1316</v>
      </c>
      <c r="C8" s="146"/>
      <c r="D8" s="147"/>
      <c r="E8" s="147"/>
      <c r="F8" s="183" t="s">
        <v>1487</v>
      </c>
      <c r="G8" s="183" t="s">
        <v>1469</v>
      </c>
      <c r="H8" s="183" t="s">
        <v>1488</v>
      </c>
      <c r="I8" s="188" t="s">
        <v>1489</v>
      </c>
      <c r="J8" s="213"/>
      <c r="K8" s="214"/>
    </row>
    <row r="9" spans="2:11" ht="27" customHeight="1">
      <c r="B9" s="155" t="s">
        <v>1316</v>
      </c>
      <c r="C9" s="146"/>
      <c r="D9" s="147"/>
      <c r="E9" s="147"/>
      <c r="F9" s="183" t="s">
        <v>1479</v>
      </c>
      <c r="G9" s="183" t="s">
        <v>1477</v>
      </c>
      <c r="H9" s="183" t="s">
        <v>485</v>
      </c>
      <c r="I9" s="188" t="s">
        <v>1354</v>
      </c>
      <c r="J9" s="212"/>
      <c r="K9" s="214"/>
    </row>
    <row r="10" spans="2:11" s="122" customFormat="1" ht="27" customHeight="1">
      <c r="B10" s="56" t="s">
        <v>1316</v>
      </c>
      <c r="C10" s="146"/>
      <c r="D10" s="147"/>
      <c r="E10" s="147"/>
      <c r="F10" s="219" t="s">
        <v>1519</v>
      </c>
      <c r="G10" s="219" t="s">
        <v>1519</v>
      </c>
      <c r="H10" s="219" t="s">
        <v>1519</v>
      </c>
      <c r="I10" s="156" t="s">
        <v>1519</v>
      </c>
      <c r="J10" s="212"/>
      <c r="K10" s="214"/>
    </row>
    <row r="11" spans="2:11">
      <c r="B11" s="149" t="s">
        <v>1317</v>
      </c>
      <c r="C11" s="146">
        <f>뇌실질출혈!C11</f>
        <v>5</v>
      </c>
      <c r="D11" s="147">
        <f>뇌실질출혈!D11</f>
        <v>6</v>
      </c>
      <c r="E11" s="147">
        <f>뇌실질출혈!E11</f>
        <v>7</v>
      </c>
      <c r="F11" s="147">
        <f>뇌실질출혈!F11</f>
        <v>8</v>
      </c>
      <c r="G11" s="147">
        <f>뇌실질출혈!G11</f>
        <v>9</v>
      </c>
      <c r="H11" s="147">
        <f>뇌실질출혈!H11</f>
        <v>10</v>
      </c>
      <c r="I11" s="159">
        <f>뇌실질출혈!I11</f>
        <v>11</v>
      </c>
      <c r="J11" s="213"/>
      <c r="K11" s="214"/>
    </row>
    <row r="12" spans="2:11" ht="27" customHeight="1">
      <c r="B12" s="155" t="s">
        <v>1316</v>
      </c>
      <c r="C12" s="219" t="s">
        <v>118</v>
      </c>
      <c r="D12" s="183" t="s">
        <v>1344</v>
      </c>
      <c r="E12" s="183" t="s">
        <v>1346</v>
      </c>
      <c r="F12" s="183" t="s">
        <v>1348</v>
      </c>
      <c r="G12" s="183" t="s">
        <v>118</v>
      </c>
      <c r="H12" s="183" t="s">
        <v>1344</v>
      </c>
      <c r="I12" s="188" t="s">
        <v>1346</v>
      </c>
      <c r="J12" s="186"/>
      <c r="K12" s="214"/>
    </row>
    <row r="13" spans="2:11" ht="27" customHeight="1">
      <c r="B13" s="56" t="s">
        <v>1316</v>
      </c>
      <c r="C13" s="219" t="s">
        <v>485</v>
      </c>
      <c r="D13" s="183" t="s">
        <v>1354</v>
      </c>
      <c r="E13" s="183" t="s">
        <v>485</v>
      </c>
      <c r="F13" s="183" t="s">
        <v>1354</v>
      </c>
      <c r="G13" s="183" t="s">
        <v>485</v>
      </c>
      <c r="H13" s="183" t="s">
        <v>1354</v>
      </c>
      <c r="I13" s="188" t="s">
        <v>485</v>
      </c>
      <c r="J13" s="187"/>
    </row>
    <row r="14" spans="2:11" s="122" customFormat="1" ht="27" customHeight="1">
      <c r="B14" s="56" t="s">
        <v>1316</v>
      </c>
      <c r="C14" s="219" t="s">
        <v>1519</v>
      </c>
      <c r="D14" s="219" t="s">
        <v>1519</v>
      </c>
      <c r="E14" s="219" t="s">
        <v>1519</v>
      </c>
      <c r="F14" s="219" t="s">
        <v>1519</v>
      </c>
      <c r="G14" s="219" t="s">
        <v>1519</v>
      </c>
      <c r="H14" s="219" t="s">
        <v>1519</v>
      </c>
      <c r="I14" s="156" t="s">
        <v>1519</v>
      </c>
      <c r="J14" s="187"/>
    </row>
    <row r="15" spans="2:11">
      <c r="B15" s="149" t="s">
        <v>1317</v>
      </c>
      <c r="C15" s="146">
        <f>뇌실질출혈!C15</f>
        <v>12</v>
      </c>
      <c r="D15" s="147">
        <f>뇌실질출혈!D15</f>
        <v>13</v>
      </c>
      <c r="E15" s="147">
        <f>뇌실질출혈!E15</f>
        <v>14</v>
      </c>
      <c r="F15" s="147">
        <f>뇌실질출혈!F15</f>
        <v>15</v>
      </c>
      <c r="G15" s="147">
        <f>뇌실질출혈!G15</f>
        <v>16</v>
      </c>
      <c r="H15" s="147">
        <f>뇌실질출혈!H15</f>
        <v>17</v>
      </c>
      <c r="I15" s="159">
        <f>뇌실질출혈!I15</f>
        <v>18</v>
      </c>
      <c r="J15" s="186"/>
    </row>
    <row r="16" spans="2:11" ht="27" customHeight="1">
      <c r="B16" s="155" t="s">
        <v>1316</v>
      </c>
      <c r="C16" s="219" t="s">
        <v>1348</v>
      </c>
      <c r="D16" s="183" t="s">
        <v>118</v>
      </c>
      <c r="E16" s="183" t="s">
        <v>1344</v>
      </c>
      <c r="F16" s="183" t="s">
        <v>1346</v>
      </c>
      <c r="G16" s="183" t="s">
        <v>1348</v>
      </c>
      <c r="H16" s="183" t="s">
        <v>118</v>
      </c>
      <c r="I16" s="188" t="s">
        <v>1344</v>
      </c>
      <c r="J16" s="187"/>
    </row>
    <row r="17" spans="2:10" ht="27" customHeight="1">
      <c r="B17" s="155" t="s">
        <v>1316</v>
      </c>
      <c r="C17" s="219" t="s">
        <v>1354</v>
      </c>
      <c r="D17" s="183" t="s">
        <v>485</v>
      </c>
      <c r="E17" s="183" t="s">
        <v>1354</v>
      </c>
      <c r="F17" s="183" t="s">
        <v>485</v>
      </c>
      <c r="G17" s="183" t="s">
        <v>1354</v>
      </c>
      <c r="H17" s="183" t="s">
        <v>485</v>
      </c>
      <c r="I17" s="188" t="s">
        <v>1354</v>
      </c>
      <c r="J17" s="186"/>
    </row>
    <row r="18" spans="2:10" s="122" customFormat="1" ht="27" customHeight="1">
      <c r="B18" s="56" t="s">
        <v>1316</v>
      </c>
      <c r="C18" s="219" t="s">
        <v>1519</v>
      </c>
      <c r="D18" s="219" t="s">
        <v>1519</v>
      </c>
      <c r="E18" s="219" t="s">
        <v>1519</v>
      </c>
      <c r="F18" s="219" t="s">
        <v>1519</v>
      </c>
      <c r="G18" s="219" t="s">
        <v>1519</v>
      </c>
      <c r="H18" s="219" t="s">
        <v>1519</v>
      </c>
      <c r="I18" s="156" t="s">
        <v>1519</v>
      </c>
      <c r="J18" s="186"/>
    </row>
    <row r="19" spans="2:10">
      <c r="B19" s="149" t="s">
        <v>1317</v>
      </c>
      <c r="C19" s="146">
        <f>뇌실질출혈!C19</f>
        <v>19</v>
      </c>
      <c r="D19" s="147">
        <f>뇌실질출혈!D19</f>
        <v>20</v>
      </c>
      <c r="E19" s="147">
        <f>뇌실질출혈!E19</f>
        <v>21</v>
      </c>
      <c r="F19" s="147">
        <f>뇌실질출혈!F19</f>
        <v>22</v>
      </c>
      <c r="G19" s="147">
        <f>뇌실질출혈!G19</f>
        <v>23</v>
      </c>
      <c r="H19" s="158">
        <f>뇌실질출혈!H19</f>
        <v>24</v>
      </c>
      <c r="I19" s="159">
        <f>뇌실질출혈!I19</f>
        <v>25</v>
      </c>
      <c r="J19" s="187"/>
    </row>
    <row r="20" spans="2:10" ht="27" customHeight="1">
      <c r="B20" s="155" t="s">
        <v>1316</v>
      </c>
      <c r="C20" s="219" t="s">
        <v>1346</v>
      </c>
      <c r="D20" s="183" t="s">
        <v>1348</v>
      </c>
      <c r="E20" s="183" t="s">
        <v>118</v>
      </c>
      <c r="F20" s="183" t="s">
        <v>1344</v>
      </c>
      <c r="G20" s="183" t="s">
        <v>1346</v>
      </c>
      <c r="H20" s="183" t="s">
        <v>1348</v>
      </c>
      <c r="I20" s="188" t="s">
        <v>118</v>
      </c>
      <c r="J20" s="186"/>
    </row>
    <row r="21" spans="2:10" ht="27" customHeight="1">
      <c r="B21" s="155" t="s">
        <v>1316</v>
      </c>
      <c r="C21" s="219" t="s">
        <v>485</v>
      </c>
      <c r="D21" s="183" t="s">
        <v>1354</v>
      </c>
      <c r="E21" s="183" t="s">
        <v>485</v>
      </c>
      <c r="F21" s="183" t="s">
        <v>1354</v>
      </c>
      <c r="G21" s="183" t="s">
        <v>485</v>
      </c>
      <c r="H21" s="183" t="s">
        <v>1354</v>
      </c>
      <c r="I21" s="156" t="s">
        <v>1479</v>
      </c>
      <c r="J21" s="187"/>
    </row>
    <row r="22" spans="2:10" s="122" customFormat="1" ht="27" customHeight="1">
      <c r="B22" s="56" t="s">
        <v>1316</v>
      </c>
      <c r="C22" s="219" t="s">
        <v>1519</v>
      </c>
      <c r="D22" s="219" t="s">
        <v>1519</v>
      </c>
      <c r="E22" s="219" t="s">
        <v>1519</v>
      </c>
      <c r="F22" s="219" t="s">
        <v>1519</v>
      </c>
      <c r="G22" s="219" t="s">
        <v>1519</v>
      </c>
      <c r="H22" s="219" t="s">
        <v>1519</v>
      </c>
      <c r="I22" s="156" t="s">
        <v>1519</v>
      </c>
      <c r="J22" s="187"/>
    </row>
    <row r="23" spans="2:10">
      <c r="B23" s="149" t="s">
        <v>1317</v>
      </c>
      <c r="C23" s="146">
        <f>뇌실질출혈!C23</f>
        <v>26</v>
      </c>
      <c r="D23" s="147">
        <f>뇌실질출혈!D23</f>
        <v>27</v>
      </c>
      <c r="E23" s="147">
        <f>뇌실질출혈!E23</f>
        <v>28</v>
      </c>
      <c r="F23" s="147">
        <f>뇌실질출혈!F23</f>
        <v>29</v>
      </c>
      <c r="G23" s="147">
        <f>뇌실질출혈!G23</f>
        <v>30</v>
      </c>
      <c r="H23" s="147">
        <f>뇌실질출혈!H23</f>
        <v>31</v>
      </c>
      <c r="I23" s="159"/>
      <c r="J23" s="87"/>
    </row>
    <row r="24" spans="2:10" ht="27" customHeight="1">
      <c r="B24" s="56" t="s">
        <v>1316</v>
      </c>
      <c r="C24" s="183" t="s">
        <v>1344</v>
      </c>
      <c r="D24" s="183" t="s">
        <v>1346</v>
      </c>
      <c r="E24" s="183" t="s">
        <v>1348</v>
      </c>
      <c r="F24" s="183" t="s">
        <v>118</v>
      </c>
      <c r="G24" s="183" t="s">
        <v>1344</v>
      </c>
      <c r="H24" s="183" t="s">
        <v>1490</v>
      </c>
      <c r="I24" s="159"/>
      <c r="J24" s="87"/>
    </row>
    <row r="25" spans="2:10" ht="27" customHeight="1">
      <c r="B25" s="56" t="s">
        <v>1316</v>
      </c>
      <c r="C25" s="219" t="s">
        <v>1354</v>
      </c>
      <c r="D25" s="183" t="s">
        <v>485</v>
      </c>
      <c r="E25" s="183" t="s">
        <v>1354</v>
      </c>
      <c r="F25" s="183" t="s">
        <v>485</v>
      </c>
      <c r="G25" s="183" t="s">
        <v>1354</v>
      </c>
      <c r="H25" s="183" t="s">
        <v>1479</v>
      </c>
      <c r="I25" s="159"/>
      <c r="J25" s="87"/>
    </row>
    <row r="26" spans="2:10" s="122" customFormat="1" ht="27" customHeight="1" thickBot="1">
      <c r="B26" s="57" t="s">
        <v>1316</v>
      </c>
      <c r="C26" s="220" t="s">
        <v>1519</v>
      </c>
      <c r="D26" s="220" t="s">
        <v>1519</v>
      </c>
      <c r="E26" s="220" t="s">
        <v>1519</v>
      </c>
      <c r="F26" s="220" t="s">
        <v>1519</v>
      </c>
      <c r="G26" s="220" t="s">
        <v>1519</v>
      </c>
      <c r="H26" s="220" t="s">
        <v>1519</v>
      </c>
      <c r="I26" s="221"/>
      <c r="J26" s="119"/>
    </row>
    <row r="27" spans="2:10" ht="24" customHeight="1">
      <c r="B27" s="125" t="s">
        <v>1412</v>
      </c>
      <c r="C27" s="90"/>
      <c r="D27" s="90"/>
      <c r="E27" s="91"/>
      <c r="F27" s="90"/>
      <c r="G27" s="91"/>
      <c r="H27" s="90"/>
      <c r="I27" s="90"/>
      <c r="J27" s="87"/>
    </row>
    <row r="28" spans="2:10" ht="21.75" customHeight="1">
      <c r="B28" s="125" t="s">
        <v>1427</v>
      </c>
      <c r="C28" s="87"/>
      <c r="D28" s="87"/>
      <c r="E28" s="87"/>
      <c r="F28" s="87"/>
      <c r="G28" s="87"/>
      <c r="H28" s="87"/>
      <c r="I28" s="87"/>
      <c r="J28" s="87"/>
    </row>
    <row r="29" spans="2:10" ht="21.75" customHeight="1">
      <c r="B29" s="89"/>
      <c r="C29" s="87"/>
      <c r="D29" s="87"/>
      <c r="E29" s="87"/>
      <c r="F29" s="87"/>
      <c r="G29" s="87"/>
      <c r="H29" s="87"/>
      <c r="I29" s="87"/>
      <c r="J29" s="87"/>
    </row>
    <row r="30" spans="2:10" ht="21.75" customHeight="1" thickBot="1">
      <c r="B30" s="89" t="s">
        <v>1318</v>
      </c>
      <c r="C30" s="87"/>
      <c r="D30" s="87"/>
      <c r="E30" s="87"/>
      <c r="F30" s="87"/>
      <c r="G30" s="87"/>
      <c r="H30" s="87"/>
      <c r="I30" s="87"/>
      <c r="J30" s="87"/>
    </row>
    <row r="31" spans="2:10" ht="21.75" customHeight="1" thickBot="1">
      <c r="B31" s="194" t="s">
        <v>1445</v>
      </c>
      <c r="C31" s="273" t="s">
        <v>70</v>
      </c>
      <c r="D31" s="274"/>
      <c r="E31" s="144" t="s">
        <v>1295</v>
      </c>
      <c r="F31" s="275" t="s">
        <v>1319</v>
      </c>
      <c r="G31" s="274"/>
      <c r="H31" s="275" t="s">
        <v>1320</v>
      </c>
      <c r="I31" s="274"/>
      <c r="J31" s="143" t="s">
        <v>1321</v>
      </c>
    </row>
    <row r="32" spans="2:10">
      <c r="B32" s="262" t="s">
        <v>1446</v>
      </c>
      <c r="C32" s="276" t="s">
        <v>118</v>
      </c>
      <c r="D32" s="277"/>
      <c r="E32" s="191" t="s">
        <v>1322</v>
      </c>
      <c r="F32" s="278" t="s">
        <v>1371</v>
      </c>
      <c r="G32" s="277"/>
      <c r="H32" s="278" t="s">
        <v>1338</v>
      </c>
      <c r="I32" s="277"/>
      <c r="J32" s="168" t="s">
        <v>1386</v>
      </c>
    </row>
    <row r="33" spans="2:10">
      <c r="B33" s="263"/>
      <c r="C33" s="265" t="s">
        <v>1344</v>
      </c>
      <c r="D33" s="266"/>
      <c r="E33" s="190" t="s">
        <v>1322</v>
      </c>
      <c r="F33" s="267" t="s">
        <v>1374</v>
      </c>
      <c r="G33" s="266"/>
      <c r="H33" s="267" t="s">
        <v>1338</v>
      </c>
      <c r="I33" s="266"/>
      <c r="J33" s="180" t="s">
        <v>1386</v>
      </c>
    </row>
    <row r="34" spans="2:10" ht="16.5" customHeight="1">
      <c r="B34" s="263"/>
      <c r="C34" s="265" t="s">
        <v>1346</v>
      </c>
      <c r="D34" s="266"/>
      <c r="E34" s="190" t="s">
        <v>1323</v>
      </c>
      <c r="F34" s="267" t="s">
        <v>1376</v>
      </c>
      <c r="G34" s="266"/>
      <c r="H34" s="267" t="s">
        <v>1338</v>
      </c>
      <c r="I34" s="266"/>
      <c r="J34" s="180" t="s">
        <v>1386</v>
      </c>
    </row>
    <row r="35" spans="2:10" ht="16.5" customHeight="1">
      <c r="B35" s="263"/>
      <c r="C35" s="265" t="s">
        <v>1348</v>
      </c>
      <c r="D35" s="266"/>
      <c r="E35" s="190" t="s">
        <v>1323</v>
      </c>
      <c r="F35" s="267" t="s">
        <v>1378</v>
      </c>
      <c r="G35" s="266"/>
      <c r="H35" s="267" t="s">
        <v>1338</v>
      </c>
      <c r="I35" s="266"/>
      <c r="J35" s="180" t="s">
        <v>1386</v>
      </c>
    </row>
    <row r="36" spans="2:10" ht="16.5" customHeight="1">
      <c r="B36" s="263"/>
      <c r="C36" s="265" t="s">
        <v>485</v>
      </c>
      <c r="D36" s="266"/>
      <c r="E36" s="181" t="s">
        <v>1317</v>
      </c>
      <c r="F36" s="267" t="s">
        <v>1381</v>
      </c>
      <c r="G36" s="266"/>
      <c r="H36" s="267" t="s">
        <v>1338</v>
      </c>
      <c r="I36" s="266"/>
      <c r="J36" s="156" t="s">
        <v>1386</v>
      </c>
    </row>
    <row r="37" spans="2:10" ht="17.25" customHeight="1" thickBot="1">
      <c r="B37" s="264"/>
      <c r="C37" s="272" t="s">
        <v>1354</v>
      </c>
      <c r="D37" s="269"/>
      <c r="E37" s="189" t="s">
        <v>1317</v>
      </c>
      <c r="F37" s="268" t="s">
        <v>1384</v>
      </c>
      <c r="G37" s="269"/>
      <c r="H37" s="270" t="s">
        <v>1388</v>
      </c>
      <c r="I37" s="271"/>
      <c r="J37" s="171" t="s">
        <v>1386</v>
      </c>
    </row>
    <row r="38" spans="2:10" ht="17.25" thickBot="1">
      <c r="B38" s="203" t="s">
        <v>1447</v>
      </c>
      <c r="C38" s="243" t="s">
        <v>1438</v>
      </c>
      <c r="D38" s="244"/>
      <c r="E38" s="193" t="s">
        <v>1448</v>
      </c>
      <c r="F38" s="244" t="s">
        <v>1449</v>
      </c>
      <c r="G38" s="244"/>
      <c r="H38" s="244" t="s">
        <v>1450</v>
      </c>
      <c r="I38" s="244"/>
      <c r="J38" s="171" t="s">
        <v>1386</v>
      </c>
    </row>
    <row r="39" spans="2:10">
      <c r="B39" s="122"/>
      <c r="C39" s="160"/>
      <c r="D39" s="160"/>
      <c r="E39" s="160"/>
      <c r="F39" s="160"/>
      <c r="G39" s="160"/>
      <c r="H39" s="160"/>
      <c r="I39" s="160"/>
      <c r="J39" s="160"/>
    </row>
    <row r="40" spans="2:10">
      <c r="B40" s="160"/>
      <c r="C40" s="160"/>
      <c r="D40" s="160"/>
      <c r="E40" s="160"/>
      <c r="F40" s="160"/>
      <c r="G40" s="160"/>
      <c r="H40" s="160"/>
      <c r="I40" s="160"/>
      <c r="J40" s="160"/>
    </row>
    <row r="41" spans="2:10" ht="31.5" customHeight="1"/>
    <row r="49" spans="2:10">
      <c r="B49" s="160"/>
      <c r="C49" s="160"/>
      <c r="D49" s="160"/>
      <c r="E49" s="160"/>
      <c r="F49" s="160"/>
      <c r="G49" s="160"/>
      <c r="H49" s="160"/>
      <c r="I49" s="160"/>
      <c r="J49" s="160"/>
    </row>
    <row r="50" spans="2:10">
      <c r="B50" s="160"/>
      <c r="C50" s="160"/>
      <c r="D50" s="160"/>
      <c r="E50" s="160"/>
      <c r="F50" s="160"/>
      <c r="G50" s="160"/>
      <c r="H50" s="160"/>
      <c r="I50" s="160"/>
      <c r="J50" s="160"/>
    </row>
    <row r="51" spans="2:10">
      <c r="B51" s="160"/>
      <c r="C51" s="160"/>
      <c r="D51" s="160"/>
      <c r="E51" s="160"/>
      <c r="F51" s="160"/>
      <c r="G51" s="160"/>
      <c r="H51" s="160"/>
      <c r="I51" s="160"/>
      <c r="J51" s="160"/>
    </row>
    <row r="52" spans="2:10">
      <c r="B52" s="160"/>
      <c r="C52" s="160"/>
      <c r="D52" s="160"/>
      <c r="E52" s="160"/>
      <c r="F52" s="160"/>
      <c r="G52" s="160"/>
      <c r="H52" s="160"/>
      <c r="I52" s="160"/>
      <c r="J52" s="160"/>
    </row>
    <row r="53" spans="2:10">
      <c r="B53" s="160"/>
      <c r="C53" s="160"/>
      <c r="D53" s="160"/>
      <c r="E53" s="160"/>
      <c r="F53" s="160"/>
      <c r="G53" s="160"/>
      <c r="H53" s="160"/>
      <c r="I53" s="160"/>
      <c r="J53" s="160"/>
    </row>
    <row r="54" spans="2:10">
      <c r="B54" s="160"/>
      <c r="C54" s="160"/>
      <c r="D54" s="160"/>
      <c r="E54" s="160"/>
      <c r="F54" s="160"/>
      <c r="G54" s="160"/>
      <c r="H54" s="160"/>
      <c r="I54" s="160"/>
      <c r="J54" s="160"/>
    </row>
    <row r="55" spans="2:10">
      <c r="B55" s="160"/>
      <c r="C55" s="160"/>
      <c r="D55" s="160"/>
      <c r="E55" s="160"/>
      <c r="F55" s="160"/>
      <c r="G55" s="160"/>
      <c r="H55" s="160"/>
      <c r="I55" s="160"/>
      <c r="J55" s="160"/>
    </row>
    <row r="56" spans="2:10">
      <c r="B56" s="160"/>
      <c r="C56" s="160"/>
      <c r="D56" s="160"/>
      <c r="E56" s="160"/>
      <c r="F56" s="160"/>
      <c r="G56" s="160"/>
      <c r="H56" s="160"/>
      <c r="I56" s="160"/>
      <c r="J56" s="160"/>
    </row>
    <row r="57" spans="2:10">
      <c r="B57" s="160"/>
      <c r="C57" s="160"/>
      <c r="D57" s="160"/>
      <c r="E57" s="160"/>
      <c r="F57" s="160"/>
      <c r="G57" s="160"/>
      <c r="H57" s="160"/>
      <c r="I57" s="160"/>
      <c r="J57" s="160"/>
    </row>
    <row r="58" spans="2:10">
      <c r="B58" s="160"/>
      <c r="C58" s="160"/>
      <c r="D58" s="160"/>
      <c r="E58" s="160"/>
      <c r="F58" s="160"/>
      <c r="G58" s="160"/>
      <c r="H58" s="160"/>
      <c r="I58" s="160"/>
      <c r="J58" s="160"/>
    </row>
    <row r="59" spans="2:10">
      <c r="B59" s="160"/>
      <c r="C59" s="160"/>
      <c r="D59" s="160"/>
      <c r="E59" s="160"/>
      <c r="F59" s="160"/>
      <c r="G59" s="160"/>
      <c r="H59" s="160"/>
      <c r="I59" s="160"/>
      <c r="J59" s="160"/>
    </row>
    <row r="60" spans="2:10">
      <c r="B60" s="160"/>
      <c r="C60" s="160"/>
      <c r="D60" s="160"/>
      <c r="E60" s="160"/>
      <c r="F60" s="160"/>
      <c r="G60" s="160"/>
      <c r="H60" s="160"/>
      <c r="I60" s="160"/>
      <c r="J60" s="160"/>
    </row>
    <row r="61" spans="2:10">
      <c r="B61" s="160"/>
      <c r="C61" s="160"/>
      <c r="D61" s="160"/>
      <c r="E61" s="160"/>
      <c r="F61" s="160"/>
      <c r="G61" s="160"/>
      <c r="H61" s="160"/>
      <c r="I61" s="160"/>
      <c r="J61" s="160"/>
    </row>
    <row r="62" spans="2:10">
      <c r="B62" s="160"/>
      <c r="C62" s="160"/>
      <c r="D62" s="160"/>
      <c r="E62" s="160"/>
      <c r="F62" s="160"/>
      <c r="G62" s="160"/>
      <c r="H62" s="160"/>
      <c r="I62" s="160"/>
      <c r="J62" s="160"/>
    </row>
    <row r="63" spans="2:10">
      <c r="B63" s="160"/>
      <c r="C63" s="160"/>
      <c r="D63" s="160"/>
      <c r="E63" s="160"/>
      <c r="F63" s="160"/>
      <c r="G63" s="160"/>
      <c r="H63" s="160"/>
      <c r="I63" s="160"/>
      <c r="J63" s="160"/>
    </row>
    <row r="64" spans="2:10">
      <c r="B64" s="160"/>
      <c r="C64" s="160"/>
      <c r="D64" s="160"/>
      <c r="E64" s="160"/>
      <c r="F64" s="160"/>
      <c r="G64" s="160"/>
      <c r="H64" s="160"/>
      <c r="I64" s="160"/>
      <c r="J64" s="160"/>
    </row>
    <row r="65" spans="2:10">
      <c r="B65" s="160"/>
      <c r="C65" s="160"/>
      <c r="D65" s="160"/>
      <c r="E65" s="160"/>
      <c r="F65" s="160"/>
      <c r="G65" s="160"/>
      <c r="H65" s="160"/>
      <c r="I65" s="160"/>
      <c r="J65" s="160"/>
    </row>
    <row r="66" spans="2:10">
      <c r="B66" s="160"/>
      <c r="C66" s="160"/>
      <c r="D66" s="160"/>
      <c r="E66" s="160"/>
      <c r="F66" s="160"/>
      <c r="G66" s="160"/>
      <c r="H66" s="160"/>
      <c r="I66" s="160"/>
      <c r="J66" s="160"/>
    </row>
    <row r="67" spans="2:10">
      <c r="B67" s="160"/>
      <c r="C67" s="160"/>
      <c r="D67" s="160"/>
      <c r="E67" s="160"/>
      <c r="F67" s="160"/>
      <c r="G67" s="160"/>
      <c r="H67" s="160"/>
      <c r="I67" s="160"/>
      <c r="J67" s="160"/>
    </row>
    <row r="68" spans="2:10">
      <c r="B68" s="160"/>
      <c r="C68" s="160"/>
      <c r="D68" s="160"/>
      <c r="E68" s="160"/>
      <c r="F68" s="160"/>
      <c r="G68" s="160"/>
      <c r="H68" s="160"/>
      <c r="I68" s="160"/>
      <c r="J68" s="160"/>
    </row>
    <row r="69" spans="2:10">
      <c r="B69" s="160"/>
      <c r="C69" s="160"/>
      <c r="D69" s="160"/>
      <c r="E69" s="160"/>
      <c r="F69" s="160"/>
      <c r="G69" s="160"/>
      <c r="H69" s="160"/>
      <c r="I69" s="160"/>
      <c r="J69" s="160"/>
    </row>
    <row r="70" spans="2:10">
      <c r="B70" s="160"/>
      <c r="C70" s="160"/>
      <c r="D70" s="160"/>
      <c r="E70" s="160"/>
      <c r="F70" s="160"/>
      <c r="G70" s="160"/>
      <c r="H70" s="160"/>
      <c r="I70" s="160"/>
      <c r="J70" s="160"/>
    </row>
    <row r="71" spans="2:10">
      <c r="B71" s="160"/>
      <c r="C71" s="160"/>
      <c r="D71" s="160"/>
      <c r="E71" s="160"/>
      <c r="F71" s="160"/>
      <c r="G71" s="160"/>
      <c r="H71" s="160"/>
      <c r="I71" s="160"/>
      <c r="J71" s="160"/>
    </row>
    <row r="72" spans="2:10">
      <c r="B72" s="160"/>
      <c r="C72" s="160"/>
      <c r="D72" s="160"/>
      <c r="E72" s="160"/>
      <c r="F72" s="160"/>
      <c r="G72" s="160"/>
      <c r="H72" s="160"/>
      <c r="I72" s="160"/>
      <c r="J72" s="160"/>
    </row>
    <row r="73" spans="2:10">
      <c r="B73" s="160"/>
      <c r="C73" s="160"/>
      <c r="D73" s="160"/>
      <c r="E73" s="160"/>
      <c r="F73" s="160"/>
      <c r="G73" s="160"/>
      <c r="H73" s="160"/>
      <c r="I73" s="160"/>
      <c r="J73" s="160"/>
    </row>
    <row r="74" spans="2:10">
      <c r="B74" s="160"/>
      <c r="C74" s="160"/>
      <c r="D74" s="160"/>
      <c r="E74" s="160"/>
      <c r="F74" s="160"/>
      <c r="G74" s="160"/>
      <c r="H74" s="160"/>
      <c r="I74" s="160"/>
      <c r="J74" s="160"/>
    </row>
    <row r="75" spans="2:10">
      <c r="B75" s="160"/>
      <c r="C75" s="160"/>
      <c r="D75" s="160"/>
      <c r="E75" s="160"/>
      <c r="F75" s="160"/>
      <c r="G75" s="160"/>
      <c r="H75" s="160"/>
      <c r="I75" s="160"/>
      <c r="J75" s="160"/>
    </row>
    <row r="76" spans="2:10">
      <c r="B76" s="160"/>
      <c r="C76" s="160"/>
      <c r="D76" s="160"/>
      <c r="E76" s="160"/>
      <c r="F76" s="160"/>
      <c r="G76" s="160"/>
      <c r="H76" s="160"/>
      <c r="I76" s="160"/>
      <c r="J76" s="160"/>
    </row>
    <row r="77" spans="2:10">
      <c r="B77" s="160"/>
      <c r="C77" s="160"/>
      <c r="D77" s="160"/>
      <c r="E77" s="160"/>
      <c r="F77" s="160"/>
      <c r="G77" s="160"/>
      <c r="H77" s="160"/>
      <c r="I77" s="160"/>
      <c r="J77" s="160"/>
    </row>
    <row r="78" spans="2:10">
      <c r="B78" s="160"/>
      <c r="C78" s="160"/>
      <c r="D78" s="160"/>
      <c r="E78" s="160"/>
      <c r="F78" s="160"/>
      <c r="G78" s="160"/>
      <c r="H78" s="160"/>
      <c r="I78" s="160"/>
      <c r="J78" s="160"/>
    </row>
    <row r="79" spans="2:10">
      <c r="B79" s="160"/>
      <c r="C79" s="160"/>
      <c r="D79" s="160"/>
      <c r="E79" s="160"/>
      <c r="F79" s="160"/>
      <c r="G79" s="160"/>
      <c r="H79" s="160"/>
      <c r="I79" s="160"/>
      <c r="J79" s="160"/>
    </row>
    <row r="80" spans="2:10">
      <c r="B80" s="160"/>
      <c r="C80" s="160"/>
      <c r="D80" s="160"/>
      <c r="E80" s="160"/>
      <c r="F80" s="160"/>
      <c r="G80" s="160"/>
      <c r="H80" s="160"/>
      <c r="I80" s="160"/>
      <c r="J80" s="160"/>
    </row>
    <row r="81" spans="2:10">
      <c r="B81" s="160"/>
      <c r="C81" s="160"/>
      <c r="D81" s="160"/>
      <c r="E81" s="160"/>
      <c r="F81" s="160"/>
      <c r="G81" s="160"/>
      <c r="H81" s="160"/>
      <c r="I81" s="160"/>
      <c r="J81" s="160"/>
    </row>
    <row r="82" spans="2:10">
      <c r="B82" s="160"/>
      <c r="C82" s="160"/>
      <c r="D82" s="160"/>
      <c r="E82" s="160"/>
      <c r="F82" s="160"/>
      <c r="G82" s="160"/>
      <c r="H82" s="160"/>
      <c r="I82" s="160"/>
      <c r="J82" s="160"/>
    </row>
    <row r="83" spans="2:10">
      <c r="B83" s="160"/>
      <c r="C83" s="160"/>
      <c r="D83" s="160"/>
      <c r="E83" s="160"/>
      <c r="F83" s="160"/>
      <c r="G83" s="160"/>
      <c r="H83" s="160"/>
      <c r="I83" s="160"/>
      <c r="J83" s="160"/>
    </row>
    <row r="84" spans="2:10">
      <c r="B84" s="160"/>
      <c r="C84" s="160"/>
      <c r="D84" s="160"/>
      <c r="E84" s="160"/>
      <c r="F84" s="160"/>
      <c r="G84" s="160"/>
      <c r="H84" s="160"/>
      <c r="I84" s="160"/>
      <c r="J84" s="160"/>
    </row>
    <row r="85" spans="2:10">
      <c r="B85" s="160"/>
      <c r="C85" s="160"/>
      <c r="D85" s="160"/>
      <c r="E85" s="160"/>
      <c r="F85" s="160"/>
      <c r="G85" s="160"/>
      <c r="H85" s="160"/>
      <c r="I85" s="160"/>
      <c r="J85" s="160"/>
    </row>
    <row r="86" spans="2:10">
      <c r="B86" s="160"/>
      <c r="C86" s="160"/>
      <c r="D86" s="160"/>
      <c r="E86" s="160"/>
      <c r="F86" s="160"/>
      <c r="G86" s="160"/>
      <c r="H86" s="160"/>
      <c r="I86" s="160"/>
      <c r="J86" s="160"/>
    </row>
    <row r="87" spans="2:10">
      <c r="B87" s="160"/>
      <c r="C87" s="160"/>
      <c r="D87" s="160"/>
      <c r="E87" s="160"/>
      <c r="F87" s="160"/>
      <c r="G87" s="160"/>
      <c r="H87" s="160"/>
      <c r="I87" s="160"/>
      <c r="J87" s="160"/>
    </row>
    <row r="88" spans="2:10">
      <c r="B88" s="160"/>
      <c r="C88" s="160"/>
      <c r="D88" s="160"/>
      <c r="E88" s="160"/>
      <c r="F88" s="160"/>
      <c r="G88" s="160"/>
      <c r="H88" s="160"/>
      <c r="I88" s="160"/>
      <c r="J88" s="160"/>
    </row>
    <row r="89" spans="2:10">
      <c r="B89" s="160"/>
      <c r="C89" s="160"/>
      <c r="D89" s="160"/>
      <c r="E89" s="160"/>
      <c r="F89" s="160"/>
      <c r="G89" s="160"/>
      <c r="H89" s="160"/>
      <c r="I89" s="160"/>
      <c r="J89" s="160"/>
    </row>
    <row r="90" spans="2:10">
      <c r="B90" s="160"/>
      <c r="C90" s="160"/>
      <c r="D90" s="160"/>
      <c r="E90" s="160"/>
      <c r="F90" s="160"/>
      <c r="G90" s="160"/>
      <c r="H90" s="160"/>
      <c r="I90" s="160"/>
      <c r="J90" s="160"/>
    </row>
    <row r="91" spans="2:10">
      <c r="B91" s="160"/>
      <c r="C91" s="160"/>
      <c r="D91" s="160"/>
      <c r="E91" s="160"/>
      <c r="F91" s="160"/>
      <c r="G91" s="160"/>
      <c r="H91" s="160"/>
      <c r="I91" s="160"/>
      <c r="J91" s="160"/>
    </row>
    <row r="92" spans="2:10">
      <c r="B92" s="160"/>
      <c r="C92" s="160"/>
      <c r="D92" s="160"/>
      <c r="E92" s="160"/>
      <c r="F92" s="160"/>
      <c r="G92" s="160"/>
      <c r="H92" s="160"/>
      <c r="I92" s="160"/>
      <c r="J92" s="160"/>
    </row>
    <row r="93" spans="2:10">
      <c r="B93" s="160"/>
      <c r="C93" s="160"/>
      <c r="D93" s="160"/>
      <c r="E93" s="160"/>
      <c r="F93" s="160"/>
      <c r="G93" s="160"/>
      <c r="H93" s="160"/>
      <c r="I93" s="160"/>
      <c r="J93" s="160"/>
    </row>
    <row r="94" spans="2:10">
      <c r="B94" s="160"/>
      <c r="C94" s="160"/>
      <c r="D94" s="160"/>
      <c r="E94" s="160"/>
      <c r="F94" s="160"/>
      <c r="G94" s="160"/>
      <c r="H94" s="160"/>
      <c r="I94" s="160"/>
      <c r="J94" s="160"/>
    </row>
    <row r="95" spans="2:10">
      <c r="B95" s="160"/>
      <c r="C95" s="160"/>
      <c r="D95" s="160"/>
      <c r="E95" s="160"/>
      <c r="F95" s="160"/>
      <c r="G95" s="160"/>
      <c r="H95" s="160"/>
      <c r="I95" s="160"/>
      <c r="J95" s="160"/>
    </row>
    <row r="96" spans="2:10">
      <c r="B96" s="160"/>
      <c r="C96" s="160"/>
      <c r="D96" s="160"/>
      <c r="E96" s="160"/>
      <c r="F96" s="160"/>
      <c r="G96" s="160"/>
      <c r="H96" s="160"/>
      <c r="I96" s="160"/>
      <c r="J96" s="160"/>
    </row>
    <row r="97" spans="2:10">
      <c r="B97" s="160"/>
      <c r="C97" s="160"/>
      <c r="D97" s="160"/>
      <c r="E97" s="160"/>
      <c r="F97" s="160"/>
      <c r="G97" s="160"/>
      <c r="H97" s="160"/>
      <c r="I97" s="160"/>
      <c r="J97" s="160"/>
    </row>
    <row r="98" spans="2:10">
      <c r="B98" s="160"/>
      <c r="C98" s="160"/>
      <c r="D98" s="160"/>
      <c r="E98" s="160"/>
      <c r="F98" s="160"/>
      <c r="G98" s="160"/>
      <c r="H98" s="160"/>
      <c r="I98" s="160"/>
      <c r="J98" s="160"/>
    </row>
    <row r="99" spans="2:10">
      <c r="B99" s="160"/>
      <c r="C99" s="160"/>
      <c r="D99" s="160"/>
      <c r="E99" s="160"/>
      <c r="F99" s="160"/>
      <c r="G99" s="160"/>
      <c r="H99" s="160"/>
      <c r="I99" s="160"/>
      <c r="J99" s="160"/>
    </row>
    <row r="100" spans="2:10">
      <c r="B100" s="160"/>
      <c r="C100" s="160"/>
      <c r="D100" s="160"/>
      <c r="E100" s="160"/>
      <c r="F100" s="160"/>
      <c r="G100" s="160"/>
      <c r="H100" s="160"/>
      <c r="I100" s="160"/>
      <c r="J100" s="160"/>
    </row>
  </sheetData>
  <sheetProtection algorithmName="SHA-512" hashValue="LiAGh3D3/P68tBLHHy/JKdzHSICkVFJy/ufOUjTHiiwehMuWA6t3QG5e4NwBM/C9m5SlcCXm6mOCs9OM4XYodg==" saltValue="9qqe6EcwVkSUxzO4K8H30g==" spinCount="100000" sheet="1" objects="1" scenarios="1" formatCells="0"/>
  <mergeCells count="26">
    <mergeCell ref="C34:D34"/>
    <mergeCell ref="F34:G34"/>
    <mergeCell ref="H34:I34"/>
    <mergeCell ref="H4:I4"/>
    <mergeCell ref="C31:D31"/>
    <mergeCell ref="F31:G31"/>
    <mergeCell ref="H31:I31"/>
    <mergeCell ref="C32:D32"/>
    <mergeCell ref="F32:G32"/>
    <mergeCell ref="H32:I32"/>
    <mergeCell ref="B32:B37"/>
    <mergeCell ref="C38:D38"/>
    <mergeCell ref="F38:G38"/>
    <mergeCell ref="H38:I38"/>
    <mergeCell ref="C35:D35"/>
    <mergeCell ref="F35:G35"/>
    <mergeCell ref="H35:I35"/>
    <mergeCell ref="F37:G37"/>
    <mergeCell ref="H37:I37"/>
    <mergeCell ref="C37:D37"/>
    <mergeCell ref="C36:D36"/>
    <mergeCell ref="F36:G36"/>
    <mergeCell ref="H36:I36"/>
    <mergeCell ref="C33:D33"/>
    <mergeCell ref="F33:G33"/>
    <mergeCell ref="H33:I33"/>
  </mergeCells>
  <phoneticPr fontId="1" type="noConversion"/>
  <dataValidations disablePrompts="1" count="1">
    <dataValidation type="list" allowBlank="1" showInputMessage="1" showErrorMessage="1" sqref="C2">
      <formula1>질환명</formula1>
    </dataValidation>
  </dataValidations>
  <pageMargins left="0.22" right="0.26" top="0.74803149606299213" bottom="0.74803149606299213" header="0.31496062992125984" footer="0.31496062992125984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423"/>
  <sheetViews>
    <sheetView showGridLines="0" zoomScale="85" zoomScaleNormal="85" workbookViewId="0"/>
  </sheetViews>
  <sheetFormatPr defaultColWidth="9" defaultRowHeight="16.5"/>
  <cols>
    <col min="1" max="1" width="2.875" style="12" customWidth="1"/>
    <col min="2" max="2" width="17.25" style="12" bestFit="1" customWidth="1"/>
    <col min="3" max="9" width="17.25" style="12" customWidth="1"/>
    <col min="10" max="10" width="33" style="12" customWidth="1"/>
    <col min="11" max="11" width="9.25" style="12" hidden="1" customWidth="1"/>
    <col min="12" max="14" width="14" style="12" hidden="1" customWidth="1"/>
    <col min="15" max="15" width="14" style="21" hidden="1" customWidth="1"/>
    <col min="16" max="16" width="15.25" style="12" hidden="1" customWidth="1"/>
    <col min="17" max="17" width="44.25" style="12" hidden="1" customWidth="1"/>
    <col min="18" max="21" width="9" style="12" hidden="1" customWidth="1"/>
    <col min="22" max="23" width="9" style="12" customWidth="1"/>
    <col min="24" max="16384" width="9" style="12"/>
  </cols>
  <sheetData>
    <row r="1" spans="2:21" ht="17.25" thickBot="1">
      <c r="L1" s="1" t="s">
        <v>1</v>
      </c>
      <c r="M1" s="1" t="s">
        <v>0</v>
      </c>
      <c r="N1" s="1" t="s">
        <v>2</v>
      </c>
      <c r="O1" s="22" t="s">
        <v>1296</v>
      </c>
    </row>
    <row r="2" spans="2:21" ht="39" customHeight="1" thickBot="1">
      <c r="B2" s="17" t="s">
        <v>1300</v>
      </c>
      <c r="C2" s="18" t="s">
        <v>9</v>
      </c>
      <c r="D2" s="15"/>
      <c r="E2" s="15" t="s">
        <v>1337</v>
      </c>
      <c r="F2" s="15"/>
      <c r="G2" s="15"/>
      <c r="H2" s="15"/>
      <c r="I2" s="16"/>
      <c r="J2" s="19"/>
      <c r="L2" s="20">
        <f>C7</f>
        <v>0</v>
      </c>
      <c r="M2" s="20" t="str">
        <f t="shared" ref="M2:M9" si="0">IFERROR(INDEX($R$4:$R$423,MATCH(O2,$P$4:$P$423,0)),"")</f>
        <v/>
      </c>
      <c r="N2" s="14" t="str">
        <f>IF(M2="","",INDEX(설명!$A$2:$A$32,MATCH(대동맥박리!$C$2,질환명,0)))</f>
        <v/>
      </c>
      <c r="O2" s="21">
        <f>C8</f>
        <v>0</v>
      </c>
      <c r="Q2" s="10" t="s">
        <v>894</v>
      </c>
      <c r="R2" s="8" t="s">
        <v>119</v>
      </c>
      <c r="S2" s="2"/>
      <c r="T2" s="15" t="s">
        <v>1301</v>
      </c>
      <c r="U2" s="2"/>
    </row>
    <row r="3" spans="2:21" ht="20.25" customHeight="1" thickBot="1">
      <c r="B3" s="13"/>
      <c r="C3" s="13"/>
      <c r="D3" s="13"/>
      <c r="E3" s="13"/>
      <c r="F3" s="13"/>
      <c r="G3" s="13"/>
      <c r="H3" s="13"/>
      <c r="I3" s="13"/>
      <c r="L3" s="20">
        <f>C7</f>
        <v>0</v>
      </c>
      <c r="M3" s="20" t="str">
        <f t="shared" si="0"/>
        <v/>
      </c>
      <c r="N3" s="14" t="str">
        <f>IF(M3="","",INDEX(설명!$A$2:$A$32,MATCH(대동맥박리!$C$2,질환명,0)))</f>
        <v/>
      </c>
      <c r="O3" s="21">
        <f>C9</f>
        <v>0</v>
      </c>
      <c r="P3" s="12" t="s">
        <v>1299</v>
      </c>
      <c r="Q3" s="11" t="s">
        <v>1293</v>
      </c>
      <c r="R3" s="11" t="s">
        <v>1292</v>
      </c>
      <c r="S3" s="2"/>
      <c r="T3" s="2" t="s">
        <v>68</v>
      </c>
      <c r="U3" s="2"/>
    </row>
    <row r="4" spans="2:21" ht="20.25" customHeight="1" thickBot="1">
      <c r="B4" s="129"/>
      <c r="C4" s="129"/>
      <c r="D4" s="129"/>
      <c r="E4" s="129"/>
      <c r="F4" s="129"/>
      <c r="G4" s="128" t="s">
        <v>1313</v>
      </c>
      <c r="H4" s="255" t="str">
        <f>거미막하출혈!H4</f>
        <v>2021.12.01.~12.31.</v>
      </c>
      <c r="I4" s="256"/>
      <c r="J4" s="33"/>
      <c r="L4" s="20">
        <f>D7</f>
        <v>0</v>
      </c>
      <c r="M4" s="20" t="str">
        <f t="shared" si="0"/>
        <v/>
      </c>
      <c r="N4" s="14" t="str">
        <f>IF(M4="","",INDEX(설명!$A$2:$A$32,MATCH(대동맥박리!$C$2,질환명,0)))</f>
        <v/>
      </c>
      <c r="O4" s="21">
        <f>D8</f>
        <v>0</v>
      </c>
      <c r="P4" s="12" t="str">
        <f>IF(IFERROR(INDEX(명칭정리!$C$2:$C$404,MATCH(U4,명칭정리!$F$2:$F$404,0)),"")="","##명칭넣기",IFERROR(INDEX(명칭정리!$C$2:$C$404,MATCH(U4,명칭정리!$F$2:$F$404,0)),""))</f>
        <v>유성선병원</v>
      </c>
      <c r="Q4" s="9" t="str">
        <f>IFERROR(INDEX(명칭정리!$B$2:$B$404,MATCH(U4,명칭정리!$F$2:$F$404,0)),"")</f>
        <v>의료법인영훈의료재단유성선병원</v>
      </c>
      <c r="R4" s="9" t="str">
        <f>IFERROR(INDEX(명칭정리!$A$2:$A$404,MATCH(Q4,명칭정리!$B$2:$B$404,0)),"")</f>
        <v>A1600007</v>
      </c>
      <c r="S4" s="2"/>
      <c r="T4" s="2" t="s">
        <v>896</v>
      </c>
      <c r="U4" s="2" t="str">
        <f t="shared" ref="U4:U69" si="1">T4&amp;$R$2</f>
        <v>1대전</v>
      </c>
    </row>
    <row r="5" spans="2:21" ht="17.25" thickBot="1">
      <c r="B5" s="119"/>
      <c r="C5" s="119"/>
      <c r="D5" s="119"/>
      <c r="E5" s="119"/>
      <c r="F5" s="119"/>
      <c r="G5" s="119"/>
      <c r="H5" s="119"/>
      <c r="I5" s="119"/>
      <c r="J5" s="33"/>
      <c r="L5" s="20">
        <f>D7</f>
        <v>0</v>
      </c>
      <c r="M5" s="20" t="str">
        <f t="shared" si="0"/>
        <v/>
      </c>
      <c r="N5" s="14" t="str">
        <f>IF(M5="","",INDEX(설명!$A$2:$A$32,MATCH(대동맥박리!$C$2,질환명,0)))</f>
        <v/>
      </c>
      <c r="O5" s="21">
        <f>D9</f>
        <v>0</v>
      </c>
      <c r="P5" s="12" t="str">
        <f>IF(IFERROR(INDEX(명칭정리!$C$2:$C$404,MATCH(U5,명칭정리!$F$2:$F$404,0)),"")="","##명칭넣기",IFERROR(INDEX(명칭정리!$C$2:$C$404,MATCH(U5,명칭정리!$F$2:$F$404,0)),""))</f>
        <v>대청병원</v>
      </c>
      <c r="Q5" s="9" t="str">
        <f>IFERROR(INDEX(명칭정리!$B$2:$B$404,MATCH(U5,명칭정리!$F$2:$F$404,0)),"")</f>
        <v>대청병원</v>
      </c>
      <c r="R5" s="9" t="str">
        <f>IFERROR(INDEX(명칭정리!$A$2:$A$404,MATCH(Q5,명칭정리!$B$2:$B$404,0)),"")</f>
        <v>A1602246</v>
      </c>
      <c r="S5" s="2"/>
      <c r="T5" s="2" t="s">
        <v>897</v>
      </c>
      <c r="U5" s="2" t="str">
        <f t="shared" si="1"/>
        <v>2대전</v>
      </c>
    </row>
    <row r="6" spans="2:21">
      <c r="B6" s="150" t="s">
        <v>1314</v>
      </c>
      <c r="C6" s="151" t="str">
        <f>뇌실질출혈!C6</f>
        <v>일</v>
      </c>
      <c r="D6" s="152" t="str">
        <f>뇌실질출혈!D6</f>
        <v>월</v>
      </c>
      <c r="E6" s="152" t="str">
        <f>뇌실질출혈!E6</f>
        <v>화</v>
      </c>
      <c r="F6" s="152" t="str">
        <f>뇌실질출혈!F6</f>
        <v>수</v>
      </c>
      <c r="G6" s="152" t="str">
        <f>뇌실질출혈!G6</f>
        <v>목</v>
      </c>
      <c r="H6" s="152" t="str">
        <f>뇌실질출혈!H6</f>
        <v>금</v>
      </c>
      <c r="I6" s="185" t="str">
        <f>뇌실질출혈!I6</f>
        <v>토</v>
      </c>
      <c r="J6" s="33"/>
      <c r="L6" s="20">
        <f>E7</f>
        <v>0</v>
      </c>
      <c r="M6" s="20" t="str">
        <f t="shared" si="0"/>
        <v/>
      </c>
      <c r="N6" s="14" t="str">
        <f>IF(M6="","",INDEX(설명!$A$2:$A$32,MATCH(대동맥박리!$C$2,질환명,0)))</f>
        <v/>
      </c>
      <c r="O6" s="21">
        <f>E8</f>
        <v>0</v>
      </c>
      <c r="P6" s="12" t="str">
        <f>IF(IFERROR(INDEX(명칭정리!$C$2:$C$404,MATCH(U6,명칭정리!$F$2:$F$404,0)),"")="","##명칭넣기",IFERROR(INDEX(명칭정리!$C$2:$C$404,MATCH(U6,명칭정리!$F$2:$F$404,0)),""))</f>
        <v>대전한국병원</v>
      </c>
      <c r="Q6" s="9" t="str">
        <f>IFERROR(INDEX(명칭정리!$B$2:$B$404,MATCH(U6,명칭정리!$F$2:$F$404,0)),"")</f>
        <v>대전한국병원</v>
      </c>
      <c r="R6" s="9" t="str">
        <f>IFERROR(INDEX(명칭정리!$A$2:$A$404,MATCH(Q6,명칭정리!$B$2:$B$404,0)),"")</f>
        <v>A1600003</v>
      </c>
      <c r="S6" s="2"/>
      <c r="T6" s="2" t="s">
        <v>898</v>
      </c>
      <c r="U6" s="2" t="str">
        <f t="shared" si="1"/>
        <v>3대전</v>
      </c>
    </row>
    <row r="7" spans="2:21">
      <c r="B7" s="149" t="s">
        <v>1315</v>
      </c>
      <c r="C7" s="146"/>
      <c r="D7" s="147"/>
      <c r="E7" s="147"/>
      <c r="F7" s="147">
        <f>뇌실질출혈!F7</f>
        <v>1</v>
      </c>
      <c r="G7" s="147">
        <f>뇌실질출혈!G7</f>
        <v>2</v>
      </c>
      <c r="H7" s="147">
        <f>뇌실질출혈!H7</f>
        <v>3</v>
      </c>
      <c r="I7" s="159">
        <f>뇌실질출혈!I7</f>
        <v>4</v>
      </c>
      <c r="J7" s="33"/>
      <c r="L7" s="20">
        <f>E7</f>
        <v>0</v>
      </c>
      <c r="M7" s="20" t="str">
        <f t="shared" si="0"/>
        <v/>
      </c>
      <c r="N7" s="14" t="str">
        <f>IF(M7="","",INDEX(설명!$A$2:$A$32,MATCH(대동맥박리!$C$2,질환명,0)))</f>
        <v/>
      </c>
      <c r="O7" s="21">
        <f>E9</f>
        <v>0</v>
      </c>
      <c r="P7" s="12" t="str">
        <f>IF(IFERROR(INDEX(명칭정리!$C$2:$C$404,MATCH(U7,명칭정리!$F$2:$F$404,0)),"")="","##명칭넣기",IFERROR(INDEX(명칭정리!$C$2:$C$404,MATCH(U7,명칭정리!$F$2:$F$404,0)),""))</f>
        <v>##명칭넣기</v>
      </c>
      <c r="Q7" s="9" t="str">
        <f>IFERROR(INDEX(명칭정리!$B$2:$B$404,MATCH(U7,명칭정리!$F$2:$F$404,0)),"")</f>
        <v>대전보훈병원</v>
      </c>
      <c r="R7" s="9" t="str">
        <f>IFERROR(INDEX(명칭정리!$A$2:$A$404,MATCH(Q7,명칭정리!$B$2:$B$404,0)),"")</f>
        <v>A1600004</v>
      </c>
      <c r="S7" s="2"/>
      <c r="T7" s="2" t="s">
        <v>899</v>
      </c>
      <c r="U7" s="2" t="str">
        <f t="shared" si="1"/>
        <v>4대전</v>
      </c>
    </row>
    <row r="8" spans="2:21" ht="27" customHeight="1">
      <c r="B8" s="155" t="s">
        <v>1316</v>
      </c>
      <c r="C8" s="146"/>
      <c r="D8" s="147"/>
      <c r="E8" s="147"/>
      <c r="F8" s="219" t="s">
        <v>1343</v>
      </c>
      <c r="G8" s="219" t="s">
        <v>1343</v>
      </c>
      <c r="H8" s="219" t="s">
        <v>1343</v>
      </c>
      <c r="I8" s="196" t="s">
        <v>1435</v>
      </c>
      <c r="J8" s="33"/>
      <c r="L8" s="20">
        <f>F7</f>
        <v>1</v>
      </c>
      <c r="M8" s="20" t="str">
        <f t="shared" si="0"/>
        <v>A1600001</v>
      </c>
      <c r="N8" s="14" t="str">
        <f>IF(M8="","",INDEX(설명!$A$2:$A$32,MATCH(대동맥박리!$C$2,질환명,0)))</f>
        <v>06</v>
      </c>
      <c r="O8" s="21" t="str">
        <f>F8</f>
        <v>충남대학교병원</v>
      </c>
      <c r="P8" s="12" t="str">
        <f>IF(IFERROR(INDEX(명칭정리!$C$2:$C$404,MATCH(U8,명칭정리!$F$2:$F$404,0)),"")="","##명칭넣기",IFERROR(INDEX(명칭정리!$C$2:$C$404,MATCH(U8,명칭정리!$F$2:$F$404,0)),""))</f>
        <v>##명칭넣기</v>
      </c>
      <c r="Q8" s="9" t="str">
        <f>IFERROR(INDEX(명칭정리!$B$2:$B$404,MATCH(U8,명칭정리!$F$2:$F$404,0)),"")</f>
        <v>근로복지공단대전병원</v>
      </c>
      <c r="R8" s="9" t="str">
        <f>IFERROR(INDEX(명칭정리!$A$2:$A$404,MATCH(Q8,명칭정리!$B$2:$B$404,0)),"")</f>
        <v>A1600009</v>
      </c>
      <c r="S8" s="2"/>
      <c r="T8" s="2" t="s">
        <v>900</v>
      </c>
      <c r="U8" s="2" t="str">
        <f t="shared" si="1"/>
        <v>5대전</v>
      </c>
    </row>
    <row r="9" spans="2:21" ht="27" customHeight="1">
      <c r="B9" s="155" t="s">
        <v>1316</v>
      </c>
      <c r="C9" s="146"/>
      <c r="D9" s="147"/>
      <c r="E9" s="147"/>
      <c r="F9" s="219" t="s">
        <v>1351</v>
      </c>
      <c r="G9" s="219" t="s">
        <v>1351</v>
      </c>
      <c r="H9" s="219" t="s">
        <v>1351</v>
      </c>
      <c r="I9" s="196" t="s">
        <v>1436</v>
      </c>
      <c r="J9" s="33"/>
      <c r="L9" s="20">
        <f>F7</f>
        <v>1</v>
      </c>
      <c r="M9" s="20" t="str">
        <f t="shared" si="0"/>
        <v>A1600002</v>
      </c>
      <c r="N9" s="14" t="str">
        <f>IF(M9="","",INDEX(설명!$A$2:$A$32,MATCH(대동맥박리!$C$2,질환명,0)))</f>
        <v>06</v>
      </c>
      <c r="O9" s="21" t="str">
        <f>F9</f>
        <v>을지대학교병원</v>
      </c>
      <c r="P9" s="12" t="str">
        <f>IF(IFERROR(INDEX(명칭정리!$C$2:$C$404,MATCH(U9,명칭정리!$F$2:$F$404,0)),"")="","##명칭넣기",IFERROR(INDEX(명칭정리!$C$2:$C$404,MATCH(U9,명칭정리!$F$2:$F$404,0)),""))</f>
        <v>을지대학교병원</v>
      </c>
      <c r="Q9" s="9" t="str">
        <f>IFERROR(INDEX(명칭정리!$B$2:$B$404,MATCH(U9,명칭정리!$F$2:$F$404,0)),"")</f>
        <v>학교법인을지학원을지대학교병원</v>
      </c>
      <c r="R9" s="9" t="str">
        <f>IFERROR(INDEX(명칭정리!$A$2:$A$404,MATCH(Q9,명칭정리!$B$2:$B$404,0)),"")</f>
        <v>A1600002</v>
      </c>
      <c r="S9" s="2"/>
      <c r="T9" s="2" t="s">
        <v>901</v>
      </c>
      <c r="U9" s="2" t="str">
        <f t="shared" si="1"/>
        <v>6대전</v>
      </c>
    </row>
    <row r="10" spans="2:21" s="122" customFormat="1" ht="27" customHeight="1">
      <c r="B10" s="56" t="s">
        <v>1316</v>
      </c>
      <c r="C10" s="146"/>
      <c r="D10" s="147"/>
      <c r="E10" s="147"/>
      <c r="F10" s="219" t="s">
        <v>1518</v>
      </c>
      <c r="G10" s="219" t="s">
        <v>1518</v>
      </c>
      <c r="H10" s="219" t="s">
        <v>1518</v>
      </c>
      <c r="I10" s="156" t="s">
        <v>1518</v>
      </c>
      <c r="J10" s="119"/>
      <c r="L10" s="136"/>
      <c r="M10" s="136"/>
      <c r="N10" s="130"/>
      <c r="O10" s="137"/>
      <c r="Q10" s="121"/>
      <c r="R10" s="121"/>
      <c r="S10" s="120"/>
      <c r="T10" s="120"/>
      <c r="U10" s="120"/>
    </row>
    <row r="11" spans="2:21">
      <c r="B11" s="149" t="s">
        <v>1317</v>
      </c>
      <c r="C11" s="146">
        <f>뇌실질출혈!C11</f>
        <v>5</v>
      </c>
      <c r="D11" s="147">
        <f>뇌실질출혈!D11</f>
        <v>6</v>
      </c>
      <c r="E11" s="147">
        <f>뇌실질출혈!E11</f>
        <v>7</v>
      </c>
      <c r="F11" s="147">
        <f>뇌실질출혈!F11</f>
        <v>8</v>
      </c>
      <c r="G11" s="147">
        <f>뇌실질출혈!G11</f>
        <v>9</v>
      </c>
      <c r="H11" s="147">
        <f>뇌실질출혈!H11</f>
        <v>10</v>
      </c>
      <c r="I11" s="159">
        <f>뇌실질출혈!I11</f>
        <v>11</v>
      </c>
      <c r="J11" s="33"/>
      <c r="L11" s="20">
        <f>G7</f>
        <v>2</v>
      </c>
      <c r="M11" s="20" t="str">
        <f>IFERROR(INDEX($R$4:$R$423,MATCH(O11,$P$4:$P$423,0)),"")</f>
        <v>A1600001</v>
      </c>
      <c r="N11" s="14" t="str">
        <f>IF(M11="","",INDEX(설명!$A$2:$A$32,MATCH(대동맥박리!$C$2,질환명,0)))</f>
        <v>06</v>
      </c>
      <c r="O11" s="21" t="str">
        <f>G8</f>
        <v>충남대학교병원</v>
      </c>
      <c r="P11" s="12" t="str">
        <f>IF(IFERROR(INDEX(명칭정리!$C$2:$C$404,MATCH(U11,명칭정리!$F$2:$F$404,0)),"")="","##명칭넣기",IFERROR(INDEX(명칭정리!$C$2:$C$404,MATCH(U11,명칭정리!$F$2:$F$404,0)),""))</f>
        <v>대전성모병원</v>
      </c>
      <c r="Q11" s="9" t="str">
        <f>IFERROR(INDEX(명칭정리!$B$2:$B$404,MATCH(U11,명칭정리!$F$2:$F$404,0)),"")</f>
        <v>학교법인가톨릭학원가톨릭대학교대전성모병원</v>
      </c>
      <c r="R11" s="9" t="str">
        <f>IFERROR(INDEX(명칭정리!$A$2:$A$404,MATCH(Q11,명칭정리!$B$2:$B$404,0)),"")</f>
        <v>A1600005</v>
      </c>
      <c r="S11" s="2"/>
      <c r="T11" s="2" t="s">
        <v>902</v>
      </c>
      <c r="U11" s="2" t="str">
        <f t="shared" si="1"/>
        <v>7대전</v>
      </c>
    </row>
    <row r="12" spans="2:21" ht="27" customHeight="1">
      <c r="B12" s="155" t="s">
        <v>1316</v>
      </c>
      <c r="C12" s="219" t="s">
        <v>1435</v>
      </c>
      <c r="D12" s="219" t="s">
        <v>1435</v>
      </c>
      <c r="E12" s="219" t="s">
        <v>1435</v>
      </c>
      <c r="F12" s="219" t="s">
        <v>1435</v>
      </c>
      <c r="G12" s="219" t="s">
        <v>1435</v>
      </c>
      <c r="H12" s="219" t="s">
        <v>1435</v>
      </c>
      <c r="I12" s="156" t="s">
        <v>1435</v>
      </c>
      <c r="J12" s="33"/>
      <c r="L12" s="20">
        <f>G7</f>
        <v>2</v>
      </c>
      <c r="M12" s="20" t="str">
        <f>IFERROR(INDEX($R$4:$R$423,MATCH(O12,$P$4:$P$423,0)),"")</f>
        <v>A1600002</v>
      </c>
      <c r="N12" s="14" t="str">
        <f>IF(M12="","",INDEX(설명!$A$2:$A$32,MATCH(대동맥박리!$C$2,질환명,0)))</f>
        <v>06</v>
      </c>
      <c r="O12" s="21" t="str">
        <f>G9</f>
        <v>을지대학교병원</v>
      </c>
      <c r="P12" s="12" t="str">
        <f>IF(IFERROR(INDEX(명칭정리!$C$2:$C$404,MATCH(U12,명칭정리!$F$2:$F$404,0)),"")="","##명칭넣기",IFERROR(INDEX(명칭정리!$C$2:$C$404,MATCH(U12,명칭정리!$F$2:$F$404,0)),""))</f>
        <v>대전선병원</v>
      </c>
      <c r="Q12" s="9" t="str">
        <f>IFERROR(INDEX(명칭정리!$B$2:$B$404,MATCH(U12,명칭정리!$F$2:$F$404,0)),"")</f>
        <v>의료법인영훈의료재단대전선병원</v>
      </c>
      <c r="R12" s="9" t="str">
        <f>IFERROR(INDEX(명칭정리!$A$2:$A$404,MATCH(Q12,명칭정리!$B$2:$B$404,0)),"")</f>
        <v>A1600008</v>
      </c>
      <c r="S12" s="2"/>
      <c r="T12" s="2" t="s">
        <v>903</v>
      </c>
      <c r="U12" s="2" t="str">
        <f t="shared" si="1"/>
        <v>8대전</v>
      </c>
    </row>
    <row r="13" spans="2:21" ht="27" customHeight="1">
      <c r="B13" s="155" t="s">
        <v>1316</v>
      </c>
      <c r="C13" s="219" t="s">
        <v>1436</v>
      </c>
      <c r="D13" s="219" t="s">
        <v>1436</v>
      </c>
      <c r="E13" s="219" t="s">
        <v>1436</v>
      </c>
      <c r="F13" s="219" t="s">
        <v>1436</v>
      </c>
      <c r="G13" s="219" t="s">
        <v>1436</v>
      </c>
      <c r="H13" s="219" t="s">
        <v>1436</v>
      </c>
      <c r="I13" s="156" t="s">
        <v>1436</v>
      </c>
      <c r="J13" s="33"/>
      <c r="L13" s="20">
        <f>H7</f>
        <v>3</v>
      </c>
      <c r="M13" s="20" t="str">
        <f>IFERROR(INDEX($R$4:$R$423,MATCH(O13,$P$4:$P$423,0)),"")</f>
        <v>A1600001</v>
      </c>
      <c r="N13" s="14" t="str">
        <f>IF(M13="","",INDEX(설명!$A$2:$A$32,MATCH(대동맥박리!$C$2,질환명,0)))</f>
        <v>06</v>
      </c>
      <c r="O13" s="21" t="str">
        <f>H8</f>
        <v>충남대학교병원</v>
      </c>
      <c r="P13" s="12" t="str">
        <f>IF(IFERROR(INDEX(명칭정리!$C$2:$C$404,MATCH(U13,명칭정리!$F$2:$F$404,0)),"")="","##명칭넣기",IFERROR(INDEX(명칭정리!$C$2:$C$404,MATCH(U13,명칭정리!$F$2:$F$404,0)),""))</f>
        <v>건양대학교병원</v>
      </c>
      <c r="Q13" s="9" t="str">
        <f>IFERROR(INDEX(명칭정리!$B$2:$B$404,MATCH(U13,명칭정리!$F$2:$F$404,0)),"")</f>
        <v>학교법인건양학원건양대학교병원</v>
      </c>
      <c r="R13" s="9" t="str">
        <f>IFERROR(INDEX(명칭정리!$A$2:$A$404,MATCH(Q13,명칭정리!$B$2:$B$404,0)),"")</f>
        <v>A1600006</v>
      </c>
      <c r="S13" s="2"/>
      <c r="T13" s="2" t="s">
        <v>904</v>
      </c>
      <c r="U13" s="2" t="str">
        <f t="shared" si="1"/>
        <v>9대전</v>
      </c>
    </row>
    <row r="14" spans="2:21" s="122" customFormat="1" ht="27" customHeight="1">
      <c r="B14" s="56" t="s">
        <v>1316</v>
      </c>
      <c r="C14" s="219" t="s">
        <v>1518</v>
      </c>
      <c r="D14" s="219" t="s">
        <v>1518</v>
      </c>
      <c r="E14" s="219" t="s">
        <v>1518</v>
      </c>
      <c r="F14" s="219" t="s">
        <v>1518</v>
      </c>
      <c r="G14" s="219" t="s">
        <v>1518</v>
      </c>
      <c r="H14" s="219" t="s">
        <v>1518</v>
      </c>
      <c r="I14" s="156" t="s">
        <v>1518</v>
      </c>
      <c r="J14" s="119"/>
      <c r="L14" s="136"/>
      <c r="M14" s="136"/>
      <c r="N14" s="130"/>
      <c r="O14" s="137"/>
      <c r="Q14" s="121"/>
      <c r="R14" s="121"/>
      <c r="S14" s="120"/>
      <c r="T14" s="120"/>
      <c r="U14" s="120"/>
    </row>
    <row r="15" spans="2:21">
      <c r="B15" s="149" t="s">
        <v>1317</v>
      </c>
      <c r="C15" s="146">
        <f>거미막하출혈!C15</f>
        <v>12</v>
      </c>
      <c r="D15" s="147">
        <f>거미막하출혈!D15</f>
        <v>13</v>
      </c>
      <c r="E15" s="147">
        <f>거미막하출혈!E15</f>
        <v>14</v>
      </c>
      <c r="F15" s="147">
        <f>거미막하출혈!F15</f>
        <v>15</v>
      </c>
      <c r="G15" s="147">
        <f>거미막하출혈!G15</f>
        <v>16</v>
      </c>
      <c r="H15" s="147">
        <f>거미막하출혈!H15</f>
        <v>17</v>
      </c>
      <c r="I15" s="159">
        <f>거미막하출혈!I15</f>
        <v>18</v>
      </c>
      <c r="J15" s="33"/>
      <c r="L15" s="20">
        <f>H7</f>
        <v>3</v>
      </c>
      <c r="M15" s="20" t="str">
        <f>IFERROR(INDEX($R$4:$R$423,MATCH(O15,$P$4:$P$423,0)),"")</f>
        <v>A1600002</v>
      </c>
      <c r="N15" s="14" t="str">
        <f>IF(M15="","",INDEX(설명!$A$2:$A$32,MATCH(대동맥박리!$C$2,질환명,0)))</f>
        <v>06</v>
      </c>
      <c r="O15" s="21" t="str">
        <f>H9</f>
        <v>을지대학교병원</v>
      </c>
      <c r="P15" s="12" t="str">
        <f>IF(IFERROR(INDEX(명칭정리!$C$2:$C$404,MATCH(U15,명칭정리!$F$2:$F$404,0)),"")="","##명칭넣기",IFERROR(INDEX(명칭정리!$C$2:$C$404,MATCH(U15,명칭정리!$F$2:$F$404,0)),""))</f>
        <v>충남대학교병원</v>
      </c>
      <c r="Q15" s="9" t="str">
        <f>IFERROR(INDEX(명칭정리!$B$2:$B$404,MATCH(U15,명칭정리!$F$2:$F$404,0)),"")</f>
        <v>충남대학교병원</v>
      </c>
      <c r="R15" s="9" t="str">
        <f>IFERROR(INDEX(명칭정리!$A$2:$A$404,MATCH(Q15,명칭정리!$B$2:$B$404,0)),"")</f>
        <v>A1600001</v>
      </c>
      <c r="S15" s="2"/>
      <c r="T15" s="2" t="s">
        <v>44</v>
      </c>
      <c r="U15" s="2" t="str">
        <f t="shared" si="1"/>
        <v>10대전</v>
      </c>
    </row>
    <row r="16" spans="2:21" ht="27" customHeight="1">
      <c r="B16" s="155" t="s">
        <v>1316</v>
      </c>
      <c r="C16" s="219" t="s">
        <v>1435</v>
      </c>
      <c r="D16" s="219" t="s">
        <v>1435</v>
      </c>
      <c r="E16" s="219" t="s">
        <v>1435</v>
      </c>
      <c r="F16" s="219" t="s">
        <v>1435</v>
      </c>
      <c r="G16" s="219" t="s">
        <v>1435</v>
      </c>
      <c r="H16" s="219" t="s">
        <v>1435</v>
      </c>
      <c r="I16" s="156" t="s">
        <v>1435</v>
      </c>
      <c r="J16" s="33"/>
      <c r="L16" s="20">
        <f>I7</f>
        <v>4</v>
      </c>
      <c r="M16" s="20" t="str">
        <f>IFERROR(INDEX($R$4:$R$423,MATCH(O16,$P$4:$P$423,0)),"")</f>
        <v>A1600001</v>
      </c>
      <c r="N16" s="14" t="str">
        <f>IF(M16="","",INDEX(설명!$A$2:$A$32,MATCH(대동맥박리!$C$2,질환명,0)))</f>
        <v>06</v>
      </c>
      <c r="O16" s="21" t="str">
        <f>I8</f>
        <v>충남대학교병원</v>
      </c>
      <c r="P16" s="12" t="str">
        <f>IF(IFERROR(INDEX(명칭정리!$C$2:$C$404,MATCH(U16,명칭정리!$F$2:$F$404,0)),"")="","##명칭넣기",IFERROR(INDEX(명칭정리!$C$2:$C$404,MATCH(U16,명칭정리!$F$2:$F$404,0)),""))</f>
        <v>##명칭넣기</v>
      </c>
      <c r="Q16" s="9" t="str">
        <f>IFERROR(INDEX(명칭정리!$B$2:$B$404,MATCH(U16,명칭정리!$F$2:$F$404,0)),"")</f>
        <v/>
      </c>
      <c r="R16" s="9" t="str">
        <f>IFERROR(INDEX(명칭정리!$A$2:$A$404,MATCH(Q16,명칭정리!$B$2:$B$404,0)),"")</f>
        <v/>
      </c>
      <c r="S16" s="2"/>
      <c r="T16" s="2" t="s">
        <v>45</v>
      </c>
      <c r="U16" s="2" t="str">
        <f t="shared" si="1"/>
        <v>11대전</v>
      </c>
    </row>
    <row r="17" spans="2:21" ht="27" customHeight="1">
      <c r="B17" s="155" t="s">
        <v>1316</v>
      </c>
      <c r="C17" s="219" t="s">
        <v>1436</v>
      </c>
      <c r="D17" s="219" t="s">
        <v>1436</v>
      </c>
      <c r="E17" s="219" t="s">
        <v>1436</v>
      </c>
      <c r="F17" s="219" t="s">
        <v>1436</v>
      </c>
      <c r="G17" s="219" t="s">
        <v>1436</v>
      </c>
      <c r="H17" s="219" t="s">
        <v>1436</v>
      </c>
      <c r="I17" s="156" t="s">
        <v>1436</v>
      </c>
      <c r="J17" s="33"/>
      <c r="L17" s="20">
        <f>I7</f>
        <v>4</v>
      </c>
      <c r="M17" s="20" t="str">
        <f>IFERROR(INDEX($R$4:$R$423,MATCH(O17,$P$4:$P$423,0)),"")</f>
        <v>A1600002</v>
      </c>
      <c r="N17" s="14" t="str">
        <f>IF(M17="","",INDEX(설명!$A$2:$A$32,MATCH(대동맥박리!$C$2,질환명,0)))</f>
        <v>06</v>
      </c>
      <c r="O17" s="21" t="str">
        <f>I9</f>
        <v>을지대학교병원</v>
      </c>
      <c r="P17" s="12" t="str">
        <f>IF(IFERROR(INDEX(명칭정리!$C$2:$C$404,MATCH(U17,명칭정리!$F$2:$F$404,0)),"")="","##명칭넣기",IFERROR(INDEX(명칭정리!$C$2:$C$404,MATCH(U17,명칭정리!$F$2:$F$404,0)),""))</f>
        <v>##명칭넣기</v>
      </c>
      <c r="Q17" s="9" t="str">
        <f>IFERROR(INDEX(명칭정리!$B$2:$B$404,MATCH(U17,명칭정리!$F$2:$F$404,0)),"")</f>
        <v/>
      </c>
      <c r="R17" s="9" t="str">
        <f>IFERROR(INDEX(명칭정리!$A$2:$A$404,MATCH(Q17,명칭정리!$B$2:$B$404,0)),"")</f>
        <v/>
      </c>
      <c r="S17" s="2"/>
      <c r="T17" s="2" t="s">
        <v>46</v>
      </c>
      <c r="U17" s="2" t="str">
        <f t="shared" si="1"/>
        <v>12대전</v>
      </c>
    </row>
    <row r="18" spans="2:21" s="122" customFormat="1" ht="27" customHeight="1">
      <c r="B18" s="56" t="s">
        <v>1316</v>
      </c>
      <c r="C18" s="219" t="s">
        <v>1518</v>
      </c>
      <c r="D18" s="219" t="s">
        <v>1518</v>
      </c>
      <c r="E18" s="219" t="s">
        <v>1518</v>
      </c>
      <c r="F18" s="219" t="s">
        <v>1518</v>
      </c>
      <c r="G18" s="219" t="s">
        <v>1518</v>
      </c>
      <c r="H18" s="219" t="s">
        <v>1518</v>
      </c>
      <c r="I18" s="156" t="s">
        <v>1518</v>
      </c>
      <c r="J18" s="119"/>
      <c r="L18" s="136"/>
      <c r="M18" s="136"/>
      <c r="N18" s="130"/>
      <c r="O18" s="137"/>
      <c r="Q18" s="121"/>
      <c r="R18" s="121"/>
      <c r="S18" s="120"/>
      <c r="T18" s="120"/>
      <c r="U18" s="120"/>
    </row>
    <row r="19" spans="2:21">
      <c r="B19" s="149" t="s">
        <v>1317</v>
      </c>
      <c r="C19" s="146">
        <f>거미막하출혈!C19</f>
        <v>19</v>
      </c>
      <c r="D19" s="147">
        <f>거미막하출혈!D19</f>
        <v>20</v>
      </c>
      <c r="E19" s="147">
        <f>거미막하출혈!E19</f>
        <v>21</v>
      </c>
      <c r="F19" s="147">
        <f>거미막하출혈!F19</f>
        <v>22</v>
      </c>
      <c r="G19" s="147">
        <f>거미막하출혈!G19</f>
        <v>23</v>
      </c>
      <c r="H19" s="158">
        <f>거미막하출혈!H19</f>
        <v>24</v>
      </c>
      <c r="I19" s="159">
        <f>거미막하출혈!I19</f>
        <v>25</v>
      </c>
      <c r="J19" s="33"/>
      <c r="L19" s="20">
        <f>C11</f>
        <v>5</v>
      </c>
      <c r="M19" s="20" t="str">
        <f>IFERROR(INDEX($R$4:$R$423,MATCH(O19,$P$4:$P$423,0)),"")</f>
        <v>A1600001</v>
      </c>
      <c r="N19" s="14" t="str">
        <f>IF(M19="","",INDEX(설명!$A$2:$A$32,MATCH(대동맥박리!$C$2,질환명,0)))</f>
        <v>06</v>
      </c>
      <c r="O19" s="21" t="str">
        <f>C12</f>
        <v>충남대학교병원</v>
      </c>
      <c r="P19" s="12" t="str">
        <f>IF(IFERROR(INDEX(명칭정리!$C$2:$C$404,MATCH(U19,명칭정리!$F$2:$F$404,0)),"")="","##명칭넣기",IFERROR(INDEX(명칭정리!$C$2:$C$404,MATCH(U19,명칭정리!$F$2:$F$404,0)),""))</f>
        <v>##명칭넣기</v>
      </c>
      <c r="Q19" s="9" t="str">
        <f>IFERROR(INDEX(명칭정리!$B$2:$B$404,MATCH(U19,명칭정리!$F$2:$F$404,0)),"")</f>
        <v/>
      </c>
      <c r="R19" s="9" t="str">
        <f>IFERROR(INDEX(명칭정리!$A$2:$A$404,MATCH(Q19,명칭정리!$B$2:$B$404,0)),"")</f>
        <v/>
      </c>
      <c r="S19" s="2"/>
      <c r="T19" s="2" t="s">
        <v>47</v>
      </c>
      <c r="U19" s="2" t="str">
        <f t="shared" si="1"/>
        <v>13대전</v>
      </c>
    </row>
    <row r="20" spans="2:21" ht="27" customHeight="1">
      <c r="B20" s="155" t="s">
        <v>1316</v>
      </c>
      <c r="C20" s="219" t="s">
        <v>1435</v>
      </c>
      <c r="D20" s="219" t="s">
        <v>1435</v>
      </c>
      <c r="E20" s="219" t="s">
        <v>1435</v>
      </c>
      <c r="F20" s="219" t="s">
        <v>1435</v>
      </c>
      <c r="G20" s="219" t="s">
        <v>1435</v>
      </c>
      <c r="H20" s="219" t="s">
        <v>1435</v>
      </c>
      <c r="I20" s="156" t="s">
        <v>1435</v>
      </c>
      <c r="J20" s="33"/>
      <c r="L20" s="20">
        <f>C11</f>
        <v>5</v>
      </c>
      <c r="M20" s="20" t="str">
        <f>IFERROR(INDEX($R$4:$R$423,MATCH(O20,$P$4:$P$423,0)),"")</f>
        <v>A1600002</v>
      </c>
      <c r="N20" s="14" t="str">
        <f>IF(M20="","",INDEX(설명!$A$2:$A$32,MATCH(대동맥박리!$C$2,질환명,0)))</f>
        <v>06</v>
      </c>
      <c r="O20" s="21" t="str">
        <f>C13</f>
        <v>을지대학교병원</v>
      </c>
      <c r="P20" s="12" t="str">
        <f>IF(IFERROR(INDEX(명칭정리!$C$2:$C$404,MATCH(U20,명칭정리!$F$2:$F$404,0)),"")="","##명칭넣기",IFERROR(INDEX(명칭정리!$C$2:$C$404,MATCH(U20,명칭정리!$F$2:$F$404,0)),""))</f>
        <v>##명칭넣기</v>
      </c>
      <c r="Q20" s="9" t="str">
        <f>IFERROR(INDEX(명칭정리!$B$2:$B$404,MATCH(U20,명칭정리!$F$2:$F$404,0)),"")</f>
        <v/>
      </c>
      <c r="R20" s="9" t="str">
        <f>IFERROR(INDEX(명칭정리!$A$2:$A$404,MATCH(Q20,명칭정리!$B$2:$B$404,0)),"")</f>
        <v/>
      </c>
      <c r="S20" s="2"/>
      <c r="T20" s="2" t="s">
        <v>48</v>
      </c>
      <c r="U20" s="2" t="str">
        <f t="shared" si="1"/>
        <v>14대전</v>
      </c>
    </row>
    <row r="21" spans="2:21" ht="27" customHeight="1">
      <c r="B21" s="155" t="s">
        <v>1316</v>
      </c>
      <c r="C21" s="219" t="s">
        <v>1436</v>
      </c>
      <c r="D21" s="219" t="s">
        <v>1436</v>
      </c>
      <c r="E21" s="219" t="s">
        <v>1436</v>
      </c>
      <c r="F21" s="219" t="s">
        <v>1436</v>
      </c>
      <c r="G21" s="219" t="s">
        <v>1436</v>
      </c>
      <c r="H21" s="219" t="s">
        <v>1436</v>
      </c>
      <c r="I21" s="156" t="s">
        <v>1436</v>
      </c>
      <c r="J21" s="33"/>
      <c r="L21" s="20">
        <f>D11</f>
        <v>6</v>
      </c>
      <c r="M21" s="20" t="str">
        <f>IFERROR(INDEX($R$4:$R$423,MATCH(O21,$P$4:$P$423,0)),"")</f>
        <v>A1600001</v>
      </c>
      <c r="N21" s="14" t="str">
        <f>IF(M21="","",INDEX(설명!$A$2:$A$32,MATCH(대동맥박리!$C$2,질환명,0)))</f>
        <v>06</v>
      </c>
      <c r="O21" s="21" t="str">
        <f>D12</f>
        <v>충남대학교병원</v>
      </c>
      <c r="P21" s="12" t="str">
        <f>IF(IFERROR(INDEX(명칭정리!$C$2:$C$404,MATCH(U21,명칭정리!$F$2:$F$404,0)),"")="","##명칭넣기",IFERROR(INDEX(명칭정리!$C$2:$C$404,MATCH(U21,명칭정리!$F$2:$F$404,0)),""))</f>
        <v>##명칭넣기</v>
      </c>
      <c r="Q21" s="9" t="str">
        <f>IFERROR(INDEX(명칭정리!$B$2:$B$404,MATCH(U21,명칭정리!$F$2:$F$404,0)),"")</f>
        <v/>
      </c>
      <c r="R21" s="9" t="str">
        <f>IFERROR(INDEX(명칭정리!$A$2:$A$404,MATCH(Q21,명칭정리!$B$2:$B$404,0)),"")</f>
        <v/>
      </c>
      <c r="S21" s="2"/>
      <c r="T21" s="2" t="s">
        <v>49</v>
      </c>
      <c r="U21" s="2" t="str">
        <f t="shared" si="1"/>
        <v>15대전</v>
      </c>
    </row>
    <row r="22" spans="2:21" s="122" customFormat="1" ht="27" customHeight="1">
      <c r="B22" s="56" t="s">
        <v>1316</v>
      </c>
      <c r="C22" s="219" t="s">
        <v>1518</v>
      </c>
      <c r="D22" s="219" t="s">
        <v>1518</v>
      </c>
      <c r="E22" s="219" t="s">
        <v>1518</v>
      </c>
      <c r="F22" s="219" t="s">
        <v>1518</v>
      </c>
      <c r="G22" s="219" t="s">
        <v>1518</v>
      </c>
      <c r="H22" s="219" t="s">
        <v>1518</v>
      </c>
      <c r="I22" s="156" t="s">
        <v>1518</v>
      </c>
      <c r="J22" s="119"/>
      <c r="L22" s="136"/>
      <c r="M22" s="136"/>
      <c r="N22" s="130"/>
      <c r="O22" s="137"/>
      <c r="Q22" s="121"/>
      <c r="R22" s="121"/>
      <c r="S22" s="120"/>
      <c r="T22" s="120"/>
      <c r="U22" s="120"/>
    </row>
    <row r="23" spans="2:21">
      <c r="B23" s="149" t="s">
        <v>1317</v>
      </c>
      <c r="C23" s="146">
        <f>뇌실질출혈!C23</f>
        <v>26</v>
      </c>
      <c r="D23" s="147">
        <f>뇌실질출혈!D23</f>
        <v>27</v>
      </c>
      <c r="E23" s="147">
        <f>뇌실질출혈!E23</f>
        <v>28</v>
      </c>
      <c r="F23" s="147">
        <f>뇌실질출혈!F23</f>
        <v>29</v>
      </c>
      <c r="G23" s="147">
        <f>뇌실질출혈!G23</f>
        <v>30</v>
      </c>
      <c r="H23" s="147">
        <f>뇌실질출혈!H23</f>
        <v>31</v>
      </c>
      <c r="I23" s="159"/>
      <c r="J23" s="33"/>
      <c r="L23" s="20">
        <f>D11</f>
        <v>6</v>
      </c>
      <c r="M23" s="20" t="str">
        <f>IFERROR(INDEX($R$4:$R$423,MATCH(O23,$P$4:$P$423,0)),"")</f>
        <v>A1600002</v>
      </c>
      <c r="N23" s="14" t="str">
        <f>IF(M23="","",INDEX(설명!$A$2:$A$32,MATCH(대동맥박리!$C$2,질환명,0)))</f>
        <v>06</v>
      </c>
      <c r="O23" s="21" t="str">
        <f>D13</f>
        <v>을지대학교병원</v>
      </c>
      <c r="P23" s="12" t="str">
        <f>IF(IFERROR(INDEX(명칭정리!$C$2:$C$404,MATCH(U23,명칭정리!$F$2:$F$404,0)),"")="","##명칭넣기",IFERROR(INDEX(명칭정리!$C$2:$C$404,MATCH(U23,명칭정리!$F$2:$F$404,0)),""))</f>
        <v>##명칭넣기</v>
      </c>
      <c r="Q23" s="9" t="str">
        <f>IFERROR(INDEX(명칭정리!$B$2:$B$404,MATCH(U23,명칭정리!$F$2:$F$404,0)),"")</f>
        <v/>
      </c>
      <c r="R23" s="9" t="str">
        <f>IFERROR(INDEX(명칭정리!$A$2:$A$404,MATCH(Q23,명칭정리!$B$2:$B$404,0)),"")</f>
        <v/>
      </c>
      <c r="S23" s="2"/>
      <c r="T23" s="2" t="s">
        <v>50</v>
      </c>
      <c r="U23" s="2" t="str">
        <f t="shared" si="1"/>
        <v>16대전</v>
      </c>
    </row>
    <row r="24" spans="2:21" ht="27" customHeight="1">
      <c r="B24" s="56" t="s">
        <v>1316</v>
      </c>
      <c r="C24" s="219" t="s">
        <v>1435</v>
      </c>
      <c r="D24" s="219" t="s">
        <v>1435</v>
      </c>
      <c r="E24" s="219" t="s">
        <v>1435</v>
      </c>
      <c r="F24" s="219" t="s">
        <v>1435</v>
      </c>
      <c r="G24" s="219" t="s">
        <v>1435</v>
      </c>
      <c r="H24" s="219" t="s">
        <v>1435</v>
      </c>
      <c r="I24" s="159"/>
      <c r="J24" s="33"/>
      <c r="L24" s="20">
        <f>E11</f>
        <v>7</v>
      </c>
      <c r="M24" s="20" t="str">
        <f>IFERROR(INDEX($R$4:$R$423,MATCH(O24,$P$4:$P$423,0)),"")</f>
        <v>A1600001</v>
      </c>
      <c r="N24" s="14" t="str">
        <f>IF(M24="","",INDEX(설명!$A$2:$A$32,MATCH(대동맥박리!$C$2,질환명,0)))</f>
        <v>06</v>
      </c>
      <c r="O24" s="21" t="str">
        <f>E12</f>
        <v>충남대학교병원</v>
      </c>
      <c r="P24" s="12" t="str">
        <f>IF(IFERROR(INDEX(명칭정리!$C$2:$C$404,MATCH(U24,명칭정리!$F$2:$F$404,0)),"")="","##명칭넣기",IFERROR(INDEX(명칭정리!$C$2:$C$404,MATCH(U24,명칭정리!$F$2:$F$404,0)),""))</f>
        <v>##명칭넣기</v>
      </c>
      <c r="Q24" s="9" t="str">
        <f>IFERROR(INDEX(명칭정리!$B$2:$B$404,MATCH(U24,명칭정리!$F$2:$F$404,0)),"")</f>
        <v/>
      </c>
      <c r="R24" s="9" t="str">
        <f>IFERROR(INDEX(명칭정리!$A$2:$A$404,MATCH(Q24,명칭정리!$B$2:$B$404,0)),"")</f>
        <v/>
      </c>
      <c r="S24" s="2"/>
      <c r="T24" s="2" t="s">
        <v>51</v>
      </c>
      <c r="U24" s="2" t="str">
        <f t="shared" si="1"/>
        <v>17대전</v>
      </c>
    </row>
    <row r="25" spans="2:21" ht="27" customHeight="1">
      <c r="B25" s="56" t="s">
        <v>1316</v>
      </c>
      <c r="C25" s="219" t="s">
        <v>1436</v>
      </c>
      <c r="D25" s="219" t="s">
        <v>1436</v>
      </c>
      <c r="E25" s="219" t="s">
        <v>1436</v>
      </c>
      <c r="F25" s="219" t="s">
        <v>1434</v>
      </c>
      <c r="G25" s="219" t="s">
        <v>1434</v>
      </c>
      <c r="H25" s="219" t="s">
        <v>1434</v>
      </c>
      <c r="I25" s="159"/>
      <c r="J25" s="33"/>
      <c r="L25" s="20">
        <f>E11</f>
        <v>7</v>
      </c>
      <c r="M25" s="20" t="str">
        <f>IFERROR(INDEX($R$4:$R$423,MATCH(O25,$P$4:$P$423,0)),"")</f>
        <v>A1600002</v>
      </c>
      <c r="N25" s="14" t="str">
        <f>IF(M25="","",INDEX(설명!$A$2:$A$32,MATCH(대동맥박리!$C$2,질환명,0)))</f>
        <v>06</v>
      </c>
      <c r="O25" s="21" t="str">
        <f>E13</f>
        <v>을지대학교병원</v>
      </c>
      <c r="P25" s="12" t="str">
        <f>IF(IFERROR(INDEX(명칭정리!$C$2:$C$404,MATCH(U25,명칭정리!$F$2:$F$404,0)),"")="","##명칭넣기",IFERROR(INDEX(명칭정리!$C$2:$C$404,MATCH(U25,명칭정리!$F$2:$F$404,0)),""))</f>
        <v>##명칭넣기</v>
      </c>
      <c r="Q25" s="9" t="str">
        <f>IFERROR(INDEX(명칭정리!$B$2:$B$404,MATCH(U25,명칭정리!$F$2:$F$404,0)),"")</f>
        <v/>
      </c>
      <c r="R25" s="9" t="str">
        <f>IFERROR(INDEX(명칭정리!$A$2:$A$404,MATCH(Q25,명칭정리!$B$2:$B$404,0)),"")</f>
        <v/>
      </c>
      <c r="S25" s="2"/>
      <c r="T25" s="2" t="s">
        <v>52</v>
      </c>
      <c r="U25" s="2" t="str">
        <f t="shared" si="1"/>
        <v>18대전</v>
      </c>
    </row>
    <row r="26" spans="2:21" s="122" customFormat="1" ht="27" customHeight="1" thickBot="1">
      <c r="B26" s="57" t="s">
        <v>1316</v>
      </c>
      <c r="C26" s="220" t="s">
        <v>1518</v>
      </c>
      <c r="D26" s="220" t="s">
        <v>1518</v>
      </c>
      <c r="E26" s="220" t="s">
        <v>1518</v>
      </c>
      <c r="F26" s="220" t="s">
        <v>1518</v>
      </c>
      <c r="G26" s="220" t="s">
        <v>1518</v>
      </c>
      <c r="H26" s="220" t="s">
        <v>1518</v>
      </c>
      <c r="I26" s="221"/>
      <c r="J26" s="119"/>
      <c r="L26" s="136"/>
      <c r="M26" s="136"/>
      <c r="N26" s="130"/>
      <c r="O26" s="137"/>
      <c r="Q26" s="121"/>
      <c r="R26" s="121"/>
      <c r="S26" s="120"/>
      <c r="T26" s="120"/>
      <c r="U26" s="120"/>
    </row>
    <row r="27" spans="2:21" ht="24" customHeight="1">
      <c r="B27" s="125" t="s">
        <v>1412</v>
      </c>
      <c r="C27" s="35"/>
      <c r="D27" s="35"/>
      <c r="E27" s="36"/>
      <c r="F27" s="35"/>
      <c r="G27" s="36"/>
      <c r="H27" s="35"/>
      <c r="I27" s="35"/>
      <c r="J27" s="33"/>
      <c r="L27" s="20">
        <f>G11</f>
        <v>9</v>
      </c>
      <c r="M27" s="20" t="str">
        <f t="shared" ref="M27:M58" si="2">IFERROR(INDEX($R$4:$R$423,MATCH(O27,$P$4:$P$423,0)),"")</f>
        <v>A1600002</v>
      </c>
      <c r="N27" s="14" t="str">
        <f>IF(M27="","",INDEX(설명!$A$2:$A$32,MATCH(대동맥박리!$C$2,질환명,0)))</f>
        <v>06</v>
      </c>
      <c r="O27" s="21" t="str">
        <f>G13</f>
        <v>을지대학교병원</v>
      </c>
      <c r="P27" s="12" t="str">
        <f>IF(IFERROR(INDEX(명칭정리!$C$2:$C$404,MATCH(U27,명칭정리!$F$2:$F$404,0)),"")="","##명칭넣기",IFERROR(INDEX(명칭정리!$C$2:$C$404,MATCH(U27,명칭정리!$F$2:$F$404,0)),""))</f>
        <v>##명칭넣기</v>
      </c>
      <c r="Q27" s="9" t="str">
        <f>IFERROR(INDEX(명칭정리!$B$2:$B$404,MATCH(U27,명칭정리!$F$2:$F$404,0)),"")</f>
        <v/>
      </c>
      <c r="R27" s="9" t="str">
        <f>IFERROR(INDEX(명칭정리!$A$2:$A$404,MATCH(Q27,명칭정리!$B$2:$B$404,0)),"")</f>
        <v/>
      </c>
      <c r="S27" s="2"/>
      <c r="T27" s="2" t="s">
        <v>56</v>
      </c>
      <c r="U27" s="2" t="str">
        <f t="shared" si="1"/>
        <v>22대전</v>
      </c>
    </row>
    <row r="28" spans="2:21" ht="21.75" customHeight="1">
      <c r="B28" s="125" t="s">
        <v>1427</v>
      </c>
      <c r="C28" s="33"/>
      <c r="D28" s="33"/>
      <c r="E28" s="33"/>
      <c r="F28" s="33"/>
      <c r="G28" s="33"/>
      <c r="H28" s="33"/>
      <c r="I28" s="33"/>
      <c r="J28" s="33"/>
      <c r="L28" s="20">
        <f>H11</f>
        <v>10</v>
      </c>
      <c r="M28" s="20" t="str">
        <f t="shared" si="2"/>
        <v>A1600001</v>
      </c>
      <c r="N28" s="14" t="str">
        <f>IF(M28="","",INDEX(설명!$A$2:$A$32,MATCH(대동맥박리!$C$2,질환명,0)))</f>
        <v>06</v>
      </c>
      <c r="O28" s="21" t="str">
        <f>H12</f>
        <v>충남대학교병원</v>
      </c>
      <c r="P28" s="12" t="str">
        <f>IF(IFERROR(INDEX(명칭정리!$C$2:$C$404,MATCH(U28,명칭정리!$F$2:$F$404,0)),"")="","##명칭넣기",IFERROR(INDEX(명칭정리!$C$2:$C$404,MATCH(U28,명칭정리!$F$2:$F$404,0)),""))</f>
        <v>##명칭넣기</v>
      </c>
      <c r="Q28" s="9" t="str">
        <f>IFERROR(INDEX(명칭정리!$B$2:$B$404,MATCH(U28,명칭정리!$F$2:$F$404,0)),"")</f>
        <v/>
      </c>
      <c r="R28" s="9" t="str">
        <f>IFERROR(INDEX(명칭정리!$A$2:$A$404,MATCH(Q28,명칭정리!$B$2:$B$404,0)),"")</f>
        <v/>
      </c>
      <c r="S28" s="2"/>
      <c r="T28" s="2" t="s">
        <v>57</v>
      </c>
      <c r="U28" s="2" t="str">
        <f t="shared" si="1"/>
        <v>23대전</v>
      </c>
    </row>
    <row r="29" spans="2:21" ht="21.75" customHeight="1">
      <c r="B29" s="34"/>
      <c r="C29" s="33"/>
      <c r="D29" s="33"/>
      <c r="E29" s="33"/>
      <c r="F29" s="33"/>
      <c r="G29" s="33"/>
      <c r="H29" s="33"/>
      <c r="I29" s="33"/>
      <c r="J29" s="33"/>
      <c r="L29" s="20">
        <f>H11</f>
        <v>10</v>
      </c>
      <c r="M29" s="20" t="str">
        <f t="shared" si="2"/>
        <v>A1600002</v>
      </c>
      <c r="N29" s="14" t="str">
        <f>IF(M29="","",INDEX(설명!$A$2:$A$32,MATCH(대동맥박리!$C$2,질환명,0)))</f>
        <v>06</v>
      </c>
      <c r="O29" s="21" t="str">
        <f>H13</f>
        <v>을지대학교병원</v>
      </c>
      <c r="P29" s="12" t="str">
        <f>IF(IFERROR(INDEX(명칭정리!$C$2:$C$404,MATCH(U29,명칭정리!$F$2:$F$404,0)),"")="","##명칭넣기",IFERROR(INDEX(명칭정리!$C$2:$C$404,MATCH(U29,명칭정리!$F$2:$F$404,0)),""))</f>
        <v>##명칭넣기</v>
      </c>
      <c r="Q29" s="9" t="str">
        <f>IFERROR(INDEX(명칭정리!$B$2:$B$404,MATCH(U29,명칭정리!$F$2:$F$404,0)),"")</f>
        <v/>
      </c>
      <c r="R29" s="9" t="str">
        <f>IFERROR(INDEX(명칭정리!$A$2:$A$404,MATCH(Q29,명칭정리!$B$2:$B$404,0)),"")</f>
        <v/>
      </c>
      <c r="S29" s="2"/>
      <c r="T29" s="2" t="s">
        <v>58</v>
      </c>
      <c r="U29" s="2" t="str">
        <f t="shared" si="1"/>
        <v>24대전</v>
      </c>
    </row>
    <row r="30" spans="2:21" ht="21.75" customHeight="1" thickBot="1">
      <c r="B30" s="34" t="s">
        <v>1318</v>
      </c>
      <c r="C30" s="33"/>
      <c r="D30" s="33"/>
      <c r="E30" s="33"/>
      <c r="F30" s="33"/>
      <c r="G30" s="33"/>
      <c r="H30" s="33"/>
      <c r="I30" s="33"/>
      <c r="J30" s="33"/>
      <c r="L30" s="20">
        <f>I11</f>
        <v>11</v>
      </c>
      <c r="M30" s="20" t="str">
        <f t="shared" si="2"/>
        <v>A1600001</v>
      </c>
      <c r="N30" s="14" t="str">
        <f>IF(M30="","",INDEX(설명!$A$2:$A$32,MATCH(대동맥박리!$C$2,질환명,0)))</f>
        <v>06</v>
      </c>
      <c r="O30" s="21" t="str">
        <f>I12</f>
        <v>충남대학교병원</v>
      </c>
      <c r="P30" s="12" t="str">
        <f>IF(IFERROR(INDEX(명칭정리!$C$2:$C$404,MATCH(U30,명칭정리!$F$2:$F$404,0)),"")="","##명칭넣기",IFERROR(INDEX(명칭정리!$C$2:$C$404,MATCH(U30,명칭정리!$F$2:$F$404,0)),""))</f>
        <v>##명칭넣기</v>
      </c>
      <c r="Q30" s="9" t="str">
        <f>IFERROR(INDEX(명칭정리!$B$2:$B$404,MATCH(U30,명칭정리!$F$2:$F$404,0)),"")</f>
        <v/>
      </c>
      <c r="R30" s="9" t="str">
        <f>IFERROR(INDEX(명칭정리!$A$2:$A$404,MATCH(Q30,명칭정리!$B$2:$B$404,0)),"")</f>
        <v/>
      </c>
      <c r="S30" s="2"/>
      <c r="T30" s="2" t="s">
        <v>59</v>
      </c>
      <c r="U30" s="2" t="str">
        <f t="shared" si="1"/>
        <v>25대전</v>
      </c>
    </row>
    <row r="31" spans="2:21" ht="21.75" customHeight="1" thickBot="1">
      <c r="B31" s="194" t="s">
        <v>1451</v>
      </c>
      <c r="C31" s="273" t="s">
        <v>70</v>
      </c>
      <c r="D31" s="274"/>
      <c r="E31" s="144" t="s">
        <v>1295</v>
      </c>
      <c r="F31" s="275" t="s">
        <v>1319</v>
      </c>
      <c r="G31" s="274"/>
      <c r="H31" s="275" t="s">
        <v>1320</v>
      </c>
      <c r="I31" s="274"/>
      <c r="J31" s="143" t="s">
        <v>1321</v>
      </c>
      <c r="K31" s="197" t="s">
        <v>1294</v>
      </c>
      <c r="L31" s="20">
        <f>I11</f>
        <v>11</v>
      </c>
      <c r="M31" s="20" t="str">
        <f t="shared" si="2"/>
        <v>A1600002</v>
      </c>
      <c r="N31" s="14" t="str">
        <f>IF(M31="","",INDEX(설명!$A$2:$A$32,MATCH(대동맥박리!$C$2,질환명,0)))</f>
        <v>06</v>
      </c>
      <c r="O31" s="21" t="str">
        <f>I13</f>
        <v>을지대학교병원</v>
      </c>
      <c r="P31" s="12" t="str">
        <f>IF(IFERROR(INDEX(명칭정리!$C$2:$C$404,MATCH(U31,명칭정리!$F$2:$F$404,0)),"")="","##명칭넣기",IFERROR(INDEX(명칭정리!$C$2:$C$404,MATCH(U31,명칭정리!$F$2:$F$404,0)),""))</f>
        <v>##명칭넣기</v>
      </c>
      <c r="Q31" s="9" t="str">
        <f>IFERROR(INDEX(명칭정리!$B$2:$B$404,MATCH(U31,명칭정리!$F$2:$F$404,0)),"")</f>
        <v/>
      </c>
      <c r="R31" s="9" t="str">
        <f>IFERROR(INDEX(명칭정리!$A$2:$A$404,MATCH(Q31,명칭정리!$B$2:$B$404,0)),"")</f>
        <v/>
      </c>
      <c r="S31" s="2"/>
      <c r="T31" s="2" t="s">
        <v>60</v>
      </c>
      <c r="U31" s="2" t="str">
        <f t="shared" si="1"/>
        <v>26대전</v>
      </c>
    </row>
    <row r="32" spans="2:21">
      <c r="B32" s="262" t="s">
        <v>1452</v>
      </c>
      <c r="C32" s="282" t="s">
        <v>118</v>
      </c>
      <c r="D32" s="277"/>
      <c r="E32" s="191" t="s">
        <v>1322</v>
      </c>
      <c r="F32" s="278" t="s">
        <v>1371</v>
      </c>
      <c r="G32" s="277"/>
      <c r="H32" s="278" t="s">
        <v>1338</v>
      </c>
      <c r="I32" s="277"/>
      <c r="J32" s="168" t="s">
        <v>1324</v>
      </c>
      <c r="K32" s="195"/>
      <c r="L32" s="20">
        <f>C15</f>
        <v>12</v>
      </c>
      <c r="M32" s="20" t="str">
        <f t="shared" si="2"/>
        <v>A1600001</v>
      </c>
      <c r="N32" s="14" t="str">
        <f>IF(M32="","",INDEX(설명!$A$2:$A$32,MATCH(대동맥박리!$C$2,질환명,0)))</f>
        <v>06</v>
      </c>
      <c r="O32" s="21" t="str">
        <f>C16</f>
        <v>충남대학교병원</v>
      </c>
      <c r="P32" s="12" t="str">
        <f>IF(IFERROR(INDEX(명칭정리!$C$2:$C$404,MATCH(U32,명칭정리!$F$2:$F$404,0)),"")="","##명칭넣기",IFERROR(INDEX(명칭정리!$C$2:$C$404,MATCH(U32,명칭정리!$F$2:$F$404,0)),""))</f>
        <v>##명칭넣기</v>
      </c>
      <c r="Q32" s="9" t="str">
        <f>IFERROR(INDEX(명칭정리!$B$2:$B$404,MATCH(U32,명칭정리!$F$2:$F$404,0)),"")</f>
        <v/>
      </c>
      <c r="R32" s="9" t="str">
        <f>IFERROR(INDEX(명칭정리!$A$2:$A$404,MATCH(Q32,명칭정리!$B$2:$B$404,0)),"")</f>
        <v/>
      </c>
      <c r="S32" s="2"/>
      <c r="T32" s="2" t="s">
        <v>61</v>
      </c>
      <c r="U32" s="2" t="str">
        <f t="shared" si="1"/>
        <v>27대전</v>
      </c>
    </row>
    <row r="33" spans="2:21" ht="17.25" thickBot="1">
      <c r="B33" s="264"/>
      <c r="C33" s="281" t="s">
        <v>1350</v>
      </c>
      <c r="D33" s="269"/>
      <c r="E33" s="189" t="s">
        <v>1323</v>
      </c>
      <c r="F33" s="268" t="s">
        <v>1379</v>
      </c>
      <c r="G33" s="269"/>
      <c r="H33" s="268" t="s">
        <v>1389</v>
      </c>
      <c r="I33" s="269"/>
      <c r="J33" s="171" t="s">
        <v>1324</v>
      </c>
      <c r="K33" s="198"/>
      <c r="L33" s="20">
        <f>C15</f>
        <v>12</v>
      </c>
      <c r="M33" s="20" t="str">
        <f t="shared" si="2"/>
        <v>A1600002</v>
      </c>
      <c r="N33" s="14" t="str">
        <f>IF(M33="","",INDEX(설명!$A$2:$A$32,MATCH(대동맥박리!$C$2,질환명,0)))</f>
        <v>06</v>
      </c>
      <c r="O33" s="21" t="str">
        <f>C17</f>
        <v>을지대학교병원</v>
      </c>
      <c r="P33" s="12" t="str">
        <f>IF(IFERROR(INDEX(명칭정리!$C$2:$C$404,MATCH(U33,명칭정리!$F$2:$F$404,0)),"")="","##명칭넣기",IFERROR(INDEX(명칭정리!$C$2:$C$404,MATCH(U33,명칭정리!$F$2:$F$404,0)),""))</f>
        <v>##명칭넣기</v>
      </c>
      <c r="Q33" s="9" t="str">
        <f>IFERROR(INDEX(명칭정리!$B$2:$B$404,MATCH(U33,명칭정리!$F$2:$F$404,0)),"")</f>
        <v/>
      </c>
      <c r="R33" s="9" t="str">
        <f>IFERROR(INDEX(명칭정리!$A$2:$A$404,MATCH(Q33,명칭정리!$B$2:$B$404,0)),"")</f>
        <v/>
      </c>
      <c r="S33" s="2"/>
      <c r="T33" s="2" t="s">
        <v>62</v>
      </c>
      <c r="U33" s="2" t="str">
        <f t="shared" si="1"/>
        <v>28대전</v>
      </c>
    </row>
    <row r="34" spans="2:21" ht="17.25" thickBot="1">
      <c r="B34" s="201" t="s">
        <v>869</v>
      </c>
      <c r="C34" s="243" t="s">
        <v>1438</v>
      </c>
      <c r="D34" s="244"/>
      <c r="E34" s="193" t="s">
        <v>1448</v>
      </c>
      <c r="F34" s="244" t="s">
        <v>1453</v>
      </c>
      <c r="G34" s="244"/>
      <c r="H34" s="244" t="s">
        <v>1454</v>
      </c>
      <c r="I34" s="244"/>
      <c r="J34" s="171" t="s">
        <v>1324</v>
      </c>
      <c r="K34" s="50">
        <f>COUNTIF($B$6:$I$26,B34)</f>
        <v>0</v>
      </c>
      <c r="L34" s="20">
        <f>D15</f>
        <v>13</v>
      </c>
      <c r="M34" s="20" t="str">
        <f t="shared" si="2"/>
        <v>A1600001</v>
      </c>
      <c r="N34" s="14" t="str">
        <f>IF(M34="","",INDEX(설명!$A$2:$A$32,MATCH(대동맥박리!$C$2,질환명,0)))</f>
        <v>06</v>
      </c>
      <c r="O34" s="21" t="str">
        <f>D16</f>
        <v>충남대학교병원</v>
      </c>
      <c r="P34" s="12" t="str">
        <f>IF(IFERROR(INDEX(명칭정리!$C$2:$C$404,MATCH(U34,명칭정리!$F$2:$F$404,0)),"")="","##명칭넣기",IFERROR(INDEX(명칭정리!$C$2:$C$404,MATCH(U34,명칭정리!$F$2:$F$404,0)),""))</f>
        <v>##명칭넣기</v>
      </c>
      <c r="Q34" s="9" t="str">
        <f>IFERROR(INDEX(명칭정리!$B$2:$B$404,MATCH(U34,명칭정리!$F$2:$F$404,0)),"")</f>
        <v/>
      </c>
      <c r="R34" s="9" t="str">
        <f>IFERROR(INDEX(명칭정리!$A$2:$A$404,MATCH(Q34,명칭정리!$B$2:$B$404,0)),"")</f>
        <v/>
      </c>
      <c r="S34" s="2"/>
      <c r="T34" s="2" t="s">
        <v>63</v>
      </c>
      <c r="U34" s="2" t="str">
        <f t="shared" si="1"/>
        <v>29대전</v>
      </c>
    </row>
    <row r="35" spans="2:21">
      <c r="B35" s="279"/>
      <c r="C35" s="279"/>
      <c r="D35" s="54"/>
      <c r="E35" s="279"/>
      <c r="F35" s="279"/>
      <c r="G35" s="279"/>
      <c r="H35" s="279"/>
      <c r="I35" s="54"/>
      <c r="J35" s="54"/>
      <c r="K35" s="50">
        <f>COUNTIF($B$6:$I$26,B35)</f>
        <v>0</v>
      </c>
      <c r="L35" s="20">
        <f>D15</f>
        <v>13</v>
      </c>
      <c r="M35" s="20" t="str">
        <f t="shared" si="2"/>
        <v>A1600002</v>
      </c>
      <c r="N35" s="14" t="str">
        <f>IF(M35="","",INDEX(설명!$A$2:$A$32,MATCH(대동맥박리!$C$2,질환명,0)))</f>
        <v>06</v>
      </c>
      <c r="O35" s="21" t="str">
        <f>D17</f>
        <v>을지대학교병원</v>
      </c>
      <c r="P35" s="12" t="str">
        <f>IF(IFERROR(INDEX(명칭정리!$C$2:$C$404,MATCH(U35,명칭정리!$F$2:$F$404,0)),"")="","##명칭넣기",IFERROR(INDEX(명칭정리!$C$2:$C$404,MATCH(U35,명칭정리!$F$2:$F$404,0)),""))</f>
        <v>##명칭넣기</v>
      </c>
      <c r="Q35" s="9" t="str">
        <f>IFERROR(INDEX(명칭정리!$B$2:$B$404,MATCH(U35,명칭정리!$F$2:$F$404,0)),"")</f>
        <v/>
      </c>
      <c r="R35" s="9" t="str">
        <f>IFERROR(INDEX(명칭정리!$A$2:$A$404,MATCH(Q35,명칭정리!$B$2:$B$404,0)),"")</f>
        <v/>
      </c>
      <c r="S35" s="2"/>
      <c r="T35" s="2" t="s">
        <v>64</v>
      </c>
      <c r="U35" s="2" t="str">
        <f t="shared" si="1"/>
        <v>30대전</v>
      </c>
    </row>
    <row r="36" spans="2:21">
      <c r="B36" s="199"/>
      <c r="C36" s="200"/>
      <c r="K36" s="50">
        <f>COUNTIF($B$6:$I$26,#REF!)</f>
        <v>0</v>
      </c>
      <c r="L36" s="20">
        <f>E15</f>
        <v>14</v>
      </c>
      <c r="M36" s="20" t="str">
        <f t="shared" si="2"/>
        <v>A1600001</v>
      </c>
      <c r="N36" s="14" t="str">
        <f>IF(M36="","",INDEX(설명!$A$2:$A$32,MATCH(대동맥박리!$C$2,질환명,0)))</f>
        <v>06</v>
      </c>
      <c r="O36" s="21" t="str">
        <f>E16</f>
        <v>충남대학교병원</v>
      </c>
      <c r="P36" s="12" t="str">
        <f>IF(IFERROR(INDEX(명칭정리!$C$2:$C$404,MATCH(U36,명칭정리!$F$2:$F$404,0)),"")="","##명칭넣기",IFERROR(INDEX(명칭정리!$C$2:$C$404,MATCH(U36,명칭정리!$F$2:$F$404,0)),""))</f>
        <v>##명칭넣기</v>
      </c>
      <c r="Q36" s="9" t="str">
        <f>IFERROR(INDEX(명칭정리!$B$2:$B$404,MATCH(U36,명칭정리!$F$2:$F$404,0)),"")</f>
        <v/>
      </c>
      <c r="R36" s="9" t="str">
        <f>IFERROR(INDEX(명칭정리!$A$2:$A$404,MATCH(Q36,명칭정리!$B$2:$B$404,0)),"")</f>
        <v/>
      </c>
      <c r="S36" s="2"/>
      <c r="T36" s="2" t="s">
        <v>65</v>
      </c>
      <c r="U36" s="2" t="str">
        <f t="shared" si="1"/>
        <v>31대전</v>
      </c>
    </row>
    <row r="37" spans="2:21">
      <c r="B37" s="280"/>
      <c r="C37" s="200"/>
      <c r="L37" s="20">
        <f>E15</f>
        <v>14</v>
      </c>
      <c r="M37" s="20" t="str">
        <f t="shared" si="2"/>
        <v>A1600002</v>
      </c>
      <c r="N37" s="14" t="str">
        <f>IF(M37="","",INDEX(설명!$A$2:$A$32,MATCH(대동맥박리!$C$2,질환명,0)))</f>
        <v>06</v>
      </c>
      <c r="O37" s="21" t="str">
        <f>E17</f>
        <v>을지대학교병원</v>
      </c>
      <c r="P37" s="12" t="str">
        <f>IF(IFERROR(INDEX(명칭정리!$C$2:$C$404,MATCH(U37,명칭정리!$F$2:$F$404,0)),"")="","##명칭넣기",IFERROR(INDEX(명칭정리!$C$2:$C$404,MATCH(U37,명칭정리!$F$2:$F$404,0)),""))</f>
        <v>##명칭넣기</v>
      </c>
      <c r="Q37" s="9" t="str">
        <f>IFERROR(INDEX(명칭정리!$B$2:$B$404,MATCH(U37,명칭정리!$F$2:$F$404,0)),"")</f>
        <v/>
      </c>
      <c r="R37" s="9" t="str">
        <f>IFERROR(INDEX(명칭정리!$A$2:$A$404,MATCH(Q37,명칭정리!$B$2:$B$404,0)),"")</f>
        <v/>
      </c>
      <c r="S37" s="2"/>
      <c r="T37" s="2" t="s">
        <v>905</v>
      </c>
      <c r="U37" s="2" t="str">
        <f t="shared" si="1"/>
        <v>32대전</v>
      </c>
    </row>
    <row r="38" spans="2:21">
      <c r="B38" s="280"/>
      <c r="C38" s="200"/>
      <c r="L38" s="20">
        <f>F15</f>
        <v>15</v>
      </c>
      <c r="M38" s="20" t="str">
        <f t="shared" si="2"/>
        <v>A1600001</v>
      </c>
      <c r="N38" s="14" t="str">
        <f>IF(M38="","",INDEX(설명!$A$2:$A$32,MATCH(대동맥박리!$C$2,질환명,0)))</f>
        <v>06</v>
      </c>
      <c r="O38" s="21" t="str">
        <f>F16</f>
        <v>충남대학교병원</v>
      </c>
      <c r="P38" s="12" t="str">
        <f>IF(IFERROR(INDEX(명칭정리!$C$2:$C$404,MATCH(U38,명칭정리!$F$2:$F$404,0)),"")="","##명칭넣기",IFERROR(INDEX(명칭정리!$C$2:$C$404,MATCH(U38,명칭정리!$F$2:$F$404,0)),""))</f>
        <v>##명칭넣기</v>
      </c>
      <c r="Q38" s="9" t="str">
        <f>IFERROR(INDEX(명칭정리!$B$2:$B$404,MATCH(U38,명칭정리!$F$2:$F$404,0)),"")</f>
        <v/>
      </c>
      <c r="R38" s="9" t="str">
        <f>IFERROR(INDEX(명칭정리!$A$2:$A$404,MATCH(Q38,명칭정리!$B$2:$B$404,0)),"")</f>
        <v/>
      </c>
      <c r="S38" s="2"/>
      <c r="T38" s="2" t="s">
        <v>906</v>
      </c>
      <c r="U38" s="2" t="str">
        <f t="shared" si="1"/>
        <v>33대전</v>
      </c>
    </row>
    <row r="39" spans="2:21">
      <c r="B39" s="192"/>
      <c r="C39" s="200"/>
      <c r="L39" s="20">
        <f>F15</f>
        <v>15</v>
      </c>
      <c r="M39" s="20" t="str">
        <f t="shared" si="2"/>
        <v>A1600002</v>
      </c>
      <c r="N39" s="14" t="str">
        <f>IF(M39="","",INDEX(설명!$A$2:$A$32,MATCH(대동맥박리!$C$2,질환명,0)))</f>
        <v>06</v>
      </c>
      <c r="O39" s="21" t="str">
        <f>F17</f>
        <v>을지대학교병원</v>
      </c>
      <c r="P39" s="12" t="str">
        <f>IF(IFERROR(INDEX(명칭정리!$C$2:$C$404,MATCH(U39,명칭정리!$F$2:$F$404,0)),"")="","##명칭넣기",IFERROR(INDEX(명칭정리!$C$2:$C$404,MATCH(U39,명칭정리!$F$2:$F$404,0)),""))</f>
        <v>##명칭넣기</v>
      </c>
      <c r="Q39" s="9" t="str">
        <f>IFERROR(INDEX(명칭정리!$B$2:$B$404,MATCH(U39,명칭정리!$F$2:$F$404,0)),"")</f>
        <v/>
      </c>
      <c r="R39" s="9" t="str">
        <f>IFERROR(INDEX(명칭정리!$A$2:$A$404,MATCH(Q39,명칭정리!$B$2:$B$404,0)),"")</f>
        <v/>
      </c>
      <c r="S39" s="2"/>
      <c r="T39" s="2" t="s">
        <v>907</v>
      </c>
      <c r="U39" s="2" t="str">
        <f t="shared" si="1"/>
        <v>34대전</v>
      </c>
    </row>
    <row r="40" spans="2:21">
      <c r="B40" s="200"/>
      <c r="C40" s="200"/>
      <c r="L40" s="20">
        <f>G15</f>
        <v>16</v>
      </c>
      <c r="M40" s="20" t="str">
        <f t="shared" si="2"/>
        <v>A1600001</v>
      </c>
      <c r="N40" s="14" t="str">
        <f>IF(M40="","",INDEX(설명!$A$2:$A$32,MATCH(대동맥박리!$C$2,질환명,0)))</f>
        <v>06</v>
      </c>
      <c r="O40" s="21" t="str">
        <f>G16</f>
        <v>충남대학교병원</v>
      </c>
      <c r="P40" s="12" t="str">
        <f>IF(IFERROR(INDEX(명칭정리!$C$2:$C$404,MATCH(U40,명칭정리!$F$2:$F$404,0)),"")="","##명칭넣기",IFERROR(INDEX(명칭정리!$C$2:$C$404,MATCH(U40,명칭정리!$F$2:$F$404,0)),""))</f>
        <v>##명칭넣기</v>
      </c>
      <c r="Q40" s="9" t="str">
        <f>IFERROR(INDEX(명칭정리!$B$2:$B$404,MATCH(U40,명칭정리!$F$2:$F$404,0)),"")</f>
        <v/>
      </c>
      <c r="R40" s="9" t="str">
        <f>IFERROR(INDEX(명칭정리!$A$2:$A$404,MATCH(Q40,명칭정리!$B$2:$B$404,0)),"")</f>
        <v/>
      </c>
      <c r="S40" s="2"/>
      <c r="T40" s="2" t="s">
        <v>908</v>
      </c>
      <c r="U40" s="2" t="str">
        <f t="shared" si="1"/>
        <v>35대전</v>
      </c>
    </row>
    <row r="41" spans="2:21" ht="31.5" customHeight="1">
      <c r="B41" s="200"/>
      <c r="C41" s="200"/>
      <c r="L41" s="20">
        <f>G15</f>
        <v>16</v>
      </c>
      <c r="M41" s="20" t="str">
        <f t="shared" si="2"/>
        <v>A1600002</v>
      </c>
      <c r="N41" s="14" t="str">
        <f>IF(M41="","",INDEX(설명!$A$2:$A$32,MATCH(대동맥박리!$C$2,질환명,0)))</f>
        <v>06</v>
      </c>
      <c r="O41" s="21" t="str">
        <f>G17</f>
        <v>을지대학교병원</v>
      </c>
      <c r="P41" s="12" t="str">
        <f>IF(IFERROR(INDEX(명칭정리!$C$2:$C$404,MATCH(U41,명칭정리!$F$2:$F$404,0)),"")="","##명칭넣기",IFERROR(INDEX(명칭정리!$C$2:$C$404,MATCH(U41,명칭정리!$F$2:$F$404,0)),""))</f>
        <v>##명칭넣기</v>
      </c>
      <c r="Q41" s="9" t="str">
        <f>IFERROR(INDEX(명칭정리!$B$2:$B$404,MATCH(U41,명칭정리!$F$2:$F$404,0)),"")</f>
        <v/>
      </c>
      <c r="R41" s="9" t="str">
        <f>IFERROR(INDEX(명칭정리!$A$2:$A$404,MATCH(Q41,명칭정리!$B$2:$B$404,0)),"")</f>
        <v/>
      </c>
      <c r="S41" s="2"/>
      <c r="T41" s="2" t="s">
        <v>909</v>
      </c>
      <c r="U41" s="2" t="str">
        <f t="shared" si="1"/>
        <v>36대전</v>
      </c>
    </row>
    <row r="42" spans="2:21">
      <c r="B42" s="200"/>
      <c r="C42" s="200"/>
      <c r="L42" s="20">
        <f>H15</f>
        <v>17</v>
      </c>
      <c r="M42" s="20" t="str">
        <f t="shared" si="2"/>
        <v>A1600001</v>
      </c>
      <c r="N42" s="14" t="str">
        <f>IF(M42="","",INDEX(설명!$A$2:$A$32,MATCH(대동맥박리!$C$2,질환명,0)))</f>
        <v>06</v>
      </c>
      <c r="O42" s="21" t="str">
        <f>H16</f>
        <v>충남대학교병원</v>
      </c>
      <c r="P42" s="12" t="str">
        <f>IF(IFERROR(INDEX(명칭정리!$C$2:$C$404,MATCH(U42,명칭정리!$F$2:$F$404,0)),"")="","##명칭넣기",IFERROR(INDEX(명칭정리!$C$2:$C$404,MATCH(U42,명칭정리!$F$2:$F$404,0)),""))</f>
        <v>##명칭넣기</v>
      </c>
      <c r="Q42" s="9" t="str">
        <f>IFERROR(INDEX(명칭정리!$B$2:$B$404,MATCH(U42,명칭정리!$F$2:$F$404,0)),"")</f>
        <v/>
      </c>
      <c r="R42" s="9" t="str">
        <f>IFERROR(INDEX(명칭정리!$A$2:$A$404,MATCH(Q42,명칭정리!$B$2:$B$404,0)),"")</f>
        <v/>
      </c>
      <c r="S42" s="2"/>
      <c r="T42" s="2" t="s">
        <v>910</v>
      </c>
      <c r="U42" s="2" t="str">
        <f t="shared" si="1"/>
        <v>37대전</v>
      </c>
    </row>
    <row r="43" spans="2:21">
      <c r="L43" s="20">
        <f>H15</f>
        <v>17</v>
      </c>
      <c r="M43" s="20" t="str">
        <f t="shared" si="2"/>
        <v>A1600002</v>
      </c>
      <c r="N43" s="14" t="str">
        <f>IF(M43="","",INDEX(설명!$A$2:$A$32,MATCH(대동맥박리!$C$2,질환명,0)))</f>
        <v>06</v>
      </c>
      <c r="O43" s="21" t="str">
        <f>H17</f>
        <v>을지대학교병원</v>
      </c>
      <c r="P43" s="12" t="str">
        <f>IF(IFERROR(INDEX(명칭정리!$C$2:$C$404,MATCH(U43,명칭정리!$F$2:$F$404,0)),"")="","##명칭넣기",IFERROR(INDEX(명칭정리!$C$2:$C$404,MATCH(U43,명칭정리!$F$2:$F$404,0)),""))</f>
        <v>##명칭넣기</v>
      </c>
      <c r="Q43" s="9" t="str">
        <f>IFERROR(INDEX(명칭정리!$B$2:$B$404,MATCH(U43,명칭정리!$F$2:$F$404,0)),"")</f>
        <v/>
      </c>
      <c r="R43" s="9" t="str">
        <f>IFERROR(INDEX(명칭정리!$A$2:$A$404,MATCH(Q43,명칭정리!$B$2:$B$404,0)),"")</f>
        <v/>
      </c>
      <c r="S43" s="2"/>
      <c r="T43" s="2" t="s">
        <v>911</v>
      </c>
      <c r="U43" s="2" t="str">
        <f t="shared" si="1"/>
        <v>38대전</v>
      </c>
    </row>
    <row r="44" spans="2:21">
      <c r="I44" s="23"/>
      <c r="L44" s="20">
        <f>I15</f>
        <v>18</v>
      </c>
      <c r="M44" s="20" t="str">
        <f t="shared" si="2"/>
        <v>A1600001</v>
      </c>
      <c r="N44" s="14" t="str">
        <f>IF(M44="","",INDEX(설명!$A$2:$A$32,MATCH(대동맥박리!$C$2,질환명,0)))</f>
        <v>06</v>
      </c>
      <c r="O44" s="21" t="str">
        <f>I16</f>
        <v>충남대학교병원</v>
      </c>
      <c r="P44" s="12" t="str">
        <f>IF(IFERROR(INDEX(명칭정리!$C$2:$C$404,MATCH(U44,명칭정리!$F$2:$F$404,0)),"")="","##명칭넣기",IFERROR(INDEX(명칭정리!$C$2:$C$404,MATCH(U44,명칭정리!$F$2:$F$404,0)),""))</f>
        <v>##명칭넣기</v>
      </c>
      <c r="Q44" s="9" t="str">
        <f>IFERROR(INDEX(명칭정리!$B$2:$B$404,MATCH(U44,명칭정리!$F$2:$F$404,0)),"")</f>
        <v/>
      </c>
      <c r="R44" s="9" t="str">
        <f>IFERROR(INDEX(명칭정리!$A$2:$A$404,MATCH(Q44,명칭정리!$B$2:$B$404,0)),"")</f>
        <v/>
      </c>
      <c r="S44" s="2"/>
      <c r="T44" s="2" t="s">
        <v>912</v>
      </c>
      <c r="U44" s="2" t="str">
        <f t="shared" si="1"/>
        <v>39대전</v>
      </c>
    </row>
    <row r="45" spans="2:21">
      <c r="L45" s="20">
        <f>I15</f>
        <v>18</v>
      </c>
      <c r="M45" s="20" t="str">
        <f t="shared" si="2"/>
        <v>A1600002</v>
      </c>
      <c r="N45" s="14" t="str">
        <f>IF(M45="","",INDEX(설명!$A$2:$A$32,MATCH(대동맥박리!$C$2,질환명,0)))</f>
        <v>06</v>
      </c>
      <c r="O45" s="21" t="str">
        <f>I17</f>
        <v>을지대학교병원</v>
      </c>
      <c r="P45" s="12" t="str">
        <f>IF(IFERROR(INDEX(명칭정리!$C$2:$C$404,MATCH(U45,명칭정리!$F$2:$F$404,0)),"")="","##명칭넣기",IFERROR(INDEX(명칭정리!$C$2:$C$404,MATCH(U45,명칭정리!$F$2:$F$404,0)),""))</f>
        <v>##명칭넣기</v>
      </c>
      <c r="Q45" s="9" t="str">
        <f>IFERROR(INDEX(명칭정리!$B$2:$B$404,MATCH(U45,명칭정리!$F$2:$F$404,0)),"")</f>
        <v/>
      </c>
      <c r="R45" s="9" t="str">
        <f>IFERROR(INDEX(명칭정리!$A$2:$A$404,MATCH(Q45,명칭정리!$B$2:$B$404,0)),"")</f>
        <v/>
      </c>
      <c r="S45" s="2"/>
      <c r="T45" s="2" t="s">
        <v>913</v>
      </c>
      <c r="U45" s="2" t="str">
        <f t="shared" si="1"/>
        <v>40대전</v>
      </c>
    </row>
    <row r="46" spans="2:21">
      <c r="L46" s="20">
        <f>C19</f>
        <v>19</v>
      </c>
      <c r="M46" s="20" t="str">
        <f t="shared" si="2"/>
        <v>A1600001</v>
      </c>
      <c r="N46" s="14" t="str">
        <f>IF(M46="","",INDEX(설명!$A$2:$A$32,MATCH(대동맥박리!$C$2,질환명,0)))</f>
        <v>06</v>
      </c>
      <c r="O46" s="21" t="str">
        <f>C20</f>
        <v>충남대학교병원</v>
      </c>
      <c r="P46" s="12" t="str">
        <f>IF(IFERROR(INDEX(명칭정리!$C$2:$C$404,MATCH(U46,명칭정리!$F$2:$F$404,0)),"")="","##명칭넣기",IFERROR(INDEX(명칭정리!$C$2:$C$404,MATCH(U46,명칭정리!$F$2:$F$404,0)),""))</f>
        <v>##명칭넣기</v>
      </c>
      <c r="Q46" s="9" t="str">
        <f>IFERROR(INDEX(명칭정리!$B$2:$B$404,MATCH(U46,명칭정리!$F$2:$F$404,0)),"")</f>
        <v/>
      </c>
      <c r="R46" s="9" t="str">
        <f>IFERROR(INDEX(명칭정리!$A$2:$A$404,MATCH(Q46,명칭정리!$B$2:$B$404,0)),"")</f>
        <v/>
      </c>
      <c r="S46" s="2"/>
      <c r="T46" s="2" t="s">
        <v>914</v>
      </c>
      <c r="U46" s="2" t="str">
        <f t="shared" si="1"/>
        <v>41대전</v>
      </c>
    </row>
    <row r="47" spans="2:21">
      <c r="L47" s="20">
        <f>C19</f>
        <v>19</v>
      </c>
      <c r="M47" s="20" t="str">
        <f t="shared" si="2"/>
        <v>A1600002</v>
      </c>
      <c r="N47" s="14" t="str">
        <f>IF(M47="","",INDEX(설명!$A$2:$A$32,MATCH(대동맥박리!$C$2,질환명,0)))</f>
        <v>06</v>
      </c>
      <c r="O47" s="21" t="str">
        <f>C21</f>
        <v>을지대학교병원</v>
      </c>
      <c r="P47" s="12" t="str">
        <f>IF(IFERROR(INDEX(명칭정리!$C$2:$C$404,MATCH(U47,명칭정리!$F$2:$F$404,0)),"")="","##명칭넣기",IFERROR(INDEX(명칭정리!$C$2:$C$404,MATCH(U47,명칭정리!$F$2:$F$404,0)),""))</f>
        <v>##명칭넣기</v>
      </c>
      <c r="Q47" s="9" t="str">
        <f>IFERROR(INDEX(명칭정리!$B$2:$B$404,MATCH(U47,명칭정리!$F$2:$F$404,0)),"")</f>
        <v/>
      </c>
      <c r="R47" s="9" t="str">
        <f>IFERROR(INDEX(명칭정리!$A$2:$A$404,MATCH(Q47,명칭정리!$B$2:$B$404,0)),"")</f>
        <v/>
      </c>
      <c r="S47" s="2"/>
      <c r="T47" s="2" t="s">
        <v>915</v>
      </c>
      <c r="U47" s="2" t="str">
        <f t="shared" si="1"/>
        <v>42대전</v>
      </c>
    </row>
    <row r="48" spans="2:21">
      <c r="L48" s="20">
        <f>D19</f>
        <v>20</v>
      </c>
      <c r="M48" s="20" t="str">
        <f t="shared" si="2"/>
        <v>A1600001</v>
      </c>
      <c r="N48" s="14" t="str">
        <f>IF(M48="","",INDEX(설명!$A$2:$A$32,MATCH(대동맥박리!$C$2,질환명,0)))</f>
        <v>06</v>
      </c>
      <c r="O48" s="21" t="str">
        <f>D20</f>
        <v>충남대학교병원</v>
      </c>
      <c r="P48" s="12" t="str">
        <f>IF(IFERROR(INDEX(명칭정리!$C$2:$C$404,MATCH(U48,명칭정리!$F$2:$F$404,0)),"")="","##명칭넣기",IFERROR(INDEX(명칭정리!$C$2:$C$404,MATCH(U48,명칭정리!$F$2:$F$404,0)),""))</f>
        <v>##명칭넣기</v>
      </c>
      <c r="Q48" s="9" t="str">
        <f>IFERROR(INDEX(명칭정리!$B$2:$B$404,MATCH(U48,명칭정리!$F$2:$F$404,0)),"")</f>
        <v/>
      </c>
      <c r="R48" s="9" t="str">
        <f>IFERROR(INDEX(명칭정리!$A$2:$A$404,MATCH(Q48,명칭정리!$B$2:$B$404,0)),"")</f>
        <v/>
      </c>
      <c r="S48" s="2"/>
      <c r="T48" s="2" t="s">
        <v>916</v>
      </c>
      <c r="U48" s="2" t="str">
        <f t="shared" si="1"/>
        <v>43대전</v>
      </c>
    </row>
    <row r="49" spans="12:21">
      <c r="L49" s="20">
        <f>D19</f>
        <v>20</v>
      </c>
      <c r="M49" s="20" t="str">
        <f t="shared" si="2"/>
        <v>A1600002</v>
      </c>
      <c r="N49" s="14" t="str">
        <f>IF(M49="","",INDEX(설명!$A$2:$A$32,MATCH(대동맥박리!$C$2,질환명,0)))</f>
        <v>06</v>
      </c>
      <c r="O49" s="21" t="str">
        <f>D21</f>
        <v>을지대학교병원</v>
      </c>
      <c r="P49" s="12" t="str">
        <f>IF(IFERROR(INDEX(명칭정리!$C$2:$C$404,MATCH(U49,명칭정리!$F$2:$F$404,0)),"")="","##명칭넣기",IFERROR(INDEX(명칭정리!$C$2:$C$404,MATCH(U49,명칭정리!$F$2:$F$404,0)),""))</f>
        <v>##명칭넣기</v>
      </c>
      <c r="Q49" s="9" t="str">
        <f>IFERROR(INDEX(명칭정리!$B$2:$B$404,MATCH(U49,명칭정리!$F$2:$F$404,0)),"")</f>
        <v/>
      </c>
      <c r="R49" s="9" t="str">
        <f>IFERROR(INDEX(명칭정리!$A$2:$A$404,MATCH(Q49,명칭정리!$B$2:$B$404,0)),"")</f>
        <v/>
      </c>
      <c r="S49" s="2"/>
      <c r="T49" s="2" t="s">
        <v>917</v>
      </c>
      <c r="U49" s="2" t="str">
        <f t="shared" si="1"/>
        <v>44대전</v>
      </c>
    </row>
    <row r="50" spans="12:21">
      <c r="L50" s="20">
        <f>E19</f>
        <v>21</v>
      </c>
      <c r="M50" s="20" t="str">
        <f t="shared" si="2"/>
        <v>A1600001</v>
      </c>
      <c r="N50" s="14" t="str">
        <f>IF(M50="","",INDEX(설명!$A$2:$A$32,MATCH(대동맥박리!$C$2,질환명,0)))</f>
        <v>06</v>
      </c>
      <c r="O50" s="21" t="str">
        <f>E20</f>
        <v>충남대학교병원</v>
      </c>
      <c r="P50" s="12" t="str">
        <f>IF(IFERROR(INDEX(명칭정리!$C$2:$C$404,MATCH(U50,명칭정리!$F$2:$F$404,0)),"")="","##명칭넣기",IFERROR(INDEX(명칭정리!$C$2:$C$404,MATCH(U50,명칭정리!$F$2:$F$404,0)),""))</f>
        <v>##명칭넣기</v>
      </c>
      <c r="Q50" s="9" t="str">
        <f>IFERROR(INDEX(명칭정리!$B$2:$B$404,MATCH(U50,명칭정리!$F$2:$F$404,0)),"")</f>
        <v/>
      </c>
      <c r="R50" s="9" t="str">
        <f>IFERROR(INDEX(명칭정리!$A$2:$A$404,MATCH(Q50,명칭정리!$B$2:$B$404,0)),"")</f>
        <v/>
      </c>
      <c r="S50" s="2"/>
      <c r="T50" s="2" t="s">
        <v>918</v>
      </c>
      <c r="U50" s="2" t="str">
        <f t="shared" si="1"/>
        <v>45대전</v>
      </c>
    </row>
    <row r="51" spans="12:21">
      <c r="L51" s="20">
        <f>E19</f>
        <v>21</v>
      </c>
      <c r="M51" s="20" t="str">
        <f t="shared" si="2"/>
        <v>A1600002</v>
      </c>
      <c r="N51" s="14" t="str">
        <f>IF(M51="","",INDEX(설명!$A$2:$A$32,MATCH(대동맥박리!$C$2,질환명,0)))</f>
        <v>06</v>
      </c>
      <c r="O51" s="21" t="str">
        <f>E21</f>
        <v>을지대학교병원</v>
      </c>
      <c r="P51" s="12" t="str">
        <f>IF(IFERROR(INDEX(명칭정리!$C$2:$C$404,MATCH(U51,명칭정리!$F$2:$F$404,0)),"")="","##명칭넣기",IFERROR(INDEX(명칭정리!$C$2:$C$404,MATCH(U51,명칭정리!$F$2:$F$404,0)),""))</f>
        <v>##명칭넣기</v>
      </c>
      <c r="Q51" s="9" t="str">
        <f>IFERROR(INDEX(명칭정리!$B$2:$B$404,MATCH(U51,명칭정리!$F$2:$F$404,0)),"")</f>
        <v/>
      </c>
      <c r="R51" s="9" t="str">
        <f>IFERROR(INDEX(명칭정리!$A$2:$A$404,MATCH(Q51,명칭정리!$B$2:$B$404,0)),"")</f>
        <v/>
      </c>
      <c r="S51" s="2"/>
      <c r="T51" s="2" t="s">
        <v>919</v>
      </c>
      <c r="U51" s="2" t="str">
        <f t="shared" si="1"/>
        <v>46대전</v>
      </c>
    </row>
    <row r="52" spans="12:21">
      <c r="L52" s="20">
        <f>F19</f>
        <v>22</v>
      </c>
      <c r="M52" s="20" t="str">
        <f t="shared" si="2"/>
        <v>A1600001</v>
      </c>
      <c r="N52" s="14" t="str">
        <f>IF(M52="","",INDEX(설명!$A$2:$A$32,MATCH(대동맥박리!$C$2,질환명,0)))</f>
        <v>06</v>
      </c>
      <c r="O52" s="21" t="str">
        <f>F20</f>
        <v>충남대학교병원</v>
      </c>
      <c r="P52" s="12" t="str">
        <f>IF(IFERROR(INDEX(명칭정리!$C$2:$C$404,MATCH(U52,명칭정리!$F$2:$F$404,0)),"")="","##명칭넣기",IFERROR(INDEX(명칭정리!$C$2:$C$404,MATCH(U52,명칭정리!$F$2:$F$404,0)),""))</f>
        <v>##명칭넣기</v>
      </c>
      <c r="Q52" s="9" t="str">
        <f>IFERROR(INDEX(명칭정리!$B$2:$B$404,MATCH(U52,명칭정리!$F$2:$F$404,0)),"")</f>
        <v/>
      </c>
      <c r="R52" s="9" t="str">
        <f>IFERROR(INDEX(명칭정리!$A$2:$A$404,MATCH(Q52,명칭정리!$B$2:$B$404,0)),"")</f>
        <v/>
      </c>
      <c r="S52" s="2"/>
      <c r="T52" s="2" t="s">
        <v>920</v>
      </c>
      <c r="U52" s="2" t="str">
        <f t="shared" si="1"/>
        <v>47대전</v>
      </c>
    </row>
    <row r="53" spans="12:21">
      <c r="L53" s="20">
        <f>F19</f>
        <v>22</v>
      </c>
      <c r="M53" s="20" t="str">
        <f t="shared" si="2"/>
        <v>A1600002</v>
      </c>
      <c r="N53" s="14" t="str">
        <f>IF(M53="","",INDEX(설명!$A$2:$A$32,MATCH(대동맥박리!$C$2,질환명,0)))</f>
        <v>06</v>
      </c>
      <c r="O53" s="21" t="str">
        <f>F21</f>
        <v>을지대학교병원</v>
      </c>
      <c r="P53" s="12" t="str">
        <f>IF(IFERROR(INDEX(명칭정리!$C$2:$C$404,MATCH(U53,명칭정리!$F$2:$F$404,0)),"")="","##명칭넣기",IFERROR(INDEX(명칭정리!$C$2:$C$404,MATCH(U53,명칭정리!$F$2:$F$404,0)),""))</f>
        <v>##명칭넣기</v>
      </c>
      <c r="Q53" s="9" t="str">
        <f>IFERROR(INDEX(명칭정리!$B$2:$B$404,MATCH(U53,명칭정리!$F$2:$F$404,0)),"")</f>
        <v/>
      </c>
      <c r="R53" s="9" t="str">
        <f>IFERROR(INDEX(명칭정리!$A$2:$A$404,MATCH(Q53,명칭정리!$B$2:$B$404,0)),"")</f>
        <v/>
      </c>
      <c r="S53" s="2"/>
      <c r="T53" s="2" t="s">
        <v>921</v>
      </c>
      <c r="U53" s="2" t="str">
        <f t="shared" si="1"/>
        <v>48대전</v>
      </c>
    </row>
    <row r="54" spans="12:21">
      <c r="L54" s="20">
        <f>G19</f>
        <v>23</v>
      </c>
      <c r="M54" s="20" t="str">
        <f t="shared" si="2"/>
        <v>A1600001</v>
      </c>
      <c r="N54" s="14" t="str">
        <f>IF(M54="","",INDEX(설명!$A$2:$A$32,MATCH(대동맥박리!$C$2,질환명,0)))</f>
        <v>06</v>
      </c>
      <c r="O54" s="21" t="str">
        <f>G20</f>
        <v>충남대학교병원</v>
      </c>
      <c r="P54" s="12" t="str">
        <f>IF(IFERROR(INDEX(명칭정리!$C$2:$C$404,MATCH(U54,명칭정리!$F$2:$F$404,0)),"")="","##명칭넣기",IFERROR(INDEX(명칭정리!$C$2:$C$404,MATCH(U54,명칭정리!$F$2:$F$404,0)),""))</f>
        <v>##명칭넣기</v>
      </c>
      <c r="Q54" s="9" t="str">
        <f>IFERROR(INDEX(명칭정리!$B$2:$B$404,MATCH(U54,명칭정리!$F$2:$F$404,0)),"")</f>
        <v/>
      </c>
      <c r="R54" s="9" t="str">
        <f>IFERROR(INDEX(명칭정리!$A$2:$A$404,MATCH(Q54,명칭정리!$B$2:$B$404,0)),"")</f>
        <v/>
      </c>
      <c r="S54" s="2"/>
      <c r="T54" s="2" t="s">
        <v>922</v>
      </c>
      <c r="U54" s="2" t="str">
        <f t="shared" si="1"/>
        <v>49대전</v>
      </c>
    </row>
    <row r="55" spans="12:21">
      <c r="L55" s="20">
        <f>G19</f>
        <v>23</v>
      </c>
      <c r="M55" s="20" t="str">
        <f t="shared" si="2"/>
        <v>A1600002</v>
      </c>
      <c r="N55" s="14" t="str">
        <f>IF(M55="","",INDEX(설명!$A$2:$A$32,MATCH(대동맥박리!$C$2,질환명,0)))</f>
        <v>06</v>
      </c>
      <c r="O55" s="21" t="str">
        <f>G21</f>
        <v>을지대학교병원</v>
      </c>
      <c r="P55" s="12" t="str">
        <f>IF(IFERROR(INDEX(명칭정리!$C$2:$C$404,MATCH(U55,명칭정리!$F$2:$F$404,0)),"")="","##명칭넣기",IFERROR(INDEX(명칭정리!$C$2:$C$404,MATCH(U55,명칭정리!$F$2:$F$404,0)),""))</f>
        <v>##명칭넣기</v>
      </c>
      <c r="Q55" s="9" t="str">
        <f>IFERROR(INDEX(명칭정리!$B$2:$B$404,MATCH(U55,명칭정리!$F$2:$F$404,0)),"")</f>
        <v/>
      </c>
      <c r="R55" s="9" t="str">
        <f>IFERROR(INDEX(명칭정리!$A$2:$A$404,MATCH(Q55,명칭정리!$B$2:$B$404,0)),"")</f>
        <v/>
      </c>
      <c r="S55" s="2"/>
      <c r="T55" s="2" t="s">
        <v>923</v>
      </c>
      <c r="U55" s="2" t="str">
        <f t="shared" si="1"/>
        <v>50대전</v>
      </c>
    </row>
    <row r="56" spans="12:21">
      <c r="L56" s="20">
        <f>H19</f>
        <v>24</v>
      </c>
      <c r="M56" s="20" t="str">
        <f t="shared" si="2"/>
        <v>A1600001</v>
      </c>
      <c r="N56" s="14" t="str">
        <f>IF(M56="","",INDEX(설명!$A$2:$A$32,MATCH(대동맥박리!$C$2,질환명,0)))</f>
        <v>06</v>
      </c>
      <c r="O56" s="21" t="str">
        <f>H20</f>
        <v>충남대학교병원</v>
      </c>
      <c r="P56" s="12" t="str">
        <f>IF(IFERROR(INDEX(명칭정리!$C$2:$C$404,MATCH(U56,명칭정리!$F$2:$F$404,0)),"")="","##명칭넣기",IFERROR(INDEX(명칭정리!$C$2:$C$404,MATCH(U56,명칭정리!$F$2:$F$404,0)),""))</f>
        <v>##명칭넣기</v>
      </c>
      <c r="Q56" s="9" t="str">
        <f>IFERROR(INDEX(명칭정리!$B$2:$B$404,MATCH(U56,명칭정리!$F$2:$F$404,0)),"")</f>
        <v/>
      </c>
      <c r="R56" s="9" t="str">
        <f>IFERROR(INDEX(명칭정리!$A$2:$A$404,MATCH(Q56,명칭정리!$B$2:$B$404,0)),"")</f>
        <v/>
      </c>
      <c r="S56" s="2"/>
      <c r="T56" s="2" t="s">
        <v>924</v>
      </c>
      <c r="U56" s="2" t="str">
        <f t="shared" si="1"/>
        <v>51대전</v>
      </c>
    </row>
    <row r="57" spans="12:21">
      <c r="L57" s="20">
        <f>H19</f>
        <v>24</v>
      </c>
      <c r="M57" s="20" t="str">
        <f t="shared" si="2"/>
        <v>A1600002</v>
      </c>
      <c r="N57" s="14" t="str">
        <f>IF(M57="","",INDEX(설명!$A$2:$A$32,MATCH(대동맥박리!$C$2,질환명,0)))</f>
        <v>06</v>
      </c>
      <c r="O57" s="21" t="str">
        <f>H21</f>
        <v>을지대학교병원</v>
      </c>
      <c r="P57" s="12" t="str">
        <f>IF(IFERROR(INDEX(명칭정리!$C$2:$C$404,MATCH(U57,명칭정리!$F$2:$F$404,0)),"")="","##명칭넣기",IFERROR(INDEX(명칭정리!$C$2:$C$404,MATCH(U57,명칭정리!$F$2:$F$404,0)),""))</f>
        <v>##명칭넣기</v>
      </c>
      <c r="Q57" s="9" t="str">
        <f>IFERROR(INDEX(명칭정리!$B$2:$B$404,MATCH(U57,명칭정리!$F$2:$F$404,0)),"")</f>
        <v/>
      </c>
      <c r="R57" s="9" t="str">
        <f>IFERROR(INDEX(명칭정리!$A$2:$A$404,MATCH(Q57,명칭정리!$B$2:$B$404,0)),"")</f>
        <v/>
      </c>
      <c r="S57" s="2"/>
      <c r="T57" s="2" t="s">
        <v>925</v>
      </c>
      <c r="U57" s="2" t="str">
        <f t="shared" si="1"/>
        <v>52대전</v>
      </c>
    </row>
    <row r="58" spans="12:21">
      <c r="L58" s="20">
        <f>I19</f>
        <v>25</v>
      </c>
      <c r="M58" s="20" t="str">
        <f t="shared" si="2"/>
        <v>A1600001</v>
      </c>
      <c r="N58" s="14" t="str">
        <f>IF(M58="","",INDEX(설명!$A$2:$A$32,MATCH(대동맥박리!$C$2,질환명,0)))</f>
        <v>06</v>
      </c>
      <c r="O58" s="21" t="str">
        <f>I20</f>
        <v>충남대학교병원</v>
      </c>
      <c r="P58" s="12" t="str">
        <f>IF(IFERROR(INDEX(명칭정리!$C$2:$C$404,MATCH(U58,명칭정리!$F$2:$F$404,0)),"")="","##명칭넣기",IFERROR(INDEX(명칭정리!$C$2:$C$404,MATCH(U58,명칭정리!$F$2:$F$404,0)),""))</f>
        <v>##명칭넣기</v>
      </c>
      <c r="Q58" s="9" t="str">
        <f>IFERROR(INDEX(명칭정리!$B$2:$B$404,MATCH(U58,명칭정리!$F$2:$F$404,0)),"")</f>
        <v/>
      </c>
      <c r="R58" s="9" t="str">
        <f>IFERROR(INDEX(명칭정리!$A$2:$A$404,MATCH(Q58,명칭정리!$B$2:$B$404,0)),"")</f>
        <v/>
      </c>
      <c r="S58" s="2"/>
      <c r="T58" s="2" t="s">
        <v>926</v>
      </c>
      <c r="U58" s="2" t="str">
        <f t="shared" si="1"/>
        <v>53대전</v>
      </c>
    </row>
    <row r="59" spans="12:21">
      <c r="L59" s="20">
        <f>I19</f>
        <v>25</v>
      </c>
      <c r="M59" s="20" t="str">
        <f t="shared" ref="M59:M77" si="3">IFERROR(INDEX($R$4:$R$423,MATCH(O59,$P$4:$P$423,0)),"")</f>
        <v>A1600002</v>
      </c>
      <c r="N59" s="14" t="str">
        <f>IF(M59="","",INDEX(설명!$A$2:$A$32,MATCH(대동맥박리!$C$2,질환명,0)))</f>
        <v>06</v>
      </c>
      <c r="O59" s="21" t="str">
        <f>I21</f>
        <v>을지대학교병원</v>
      </c>
      <c r="P59" s="12" t="str">
        <f>IF(IFERROR(INDEX(명칭정리!$C$2:$C$404,MATCH(U59,명칭정리!$F$2:$F$404,0)),"")="","##명칭넣기",IFERROR(INDEX(명칭정리!$C$2:$C$404,MATCH(U59,명칭정리!$F$2:$F$404,0)),""))</f>
        <v>##명칭넣기</v>
      </c>
      <c r="Q59" s="9" t="str">
        <f>IFERROR(INDEX(명칭정리!$B$2:$B$404,MATCH(U59,명칭정리!$F$2:$F$404,0)),"")</f>
        <v/>
      </c>
      <c r="R59" s="9" t="str">
        <f>IFERROR(INDEX(명칭정리!$A$2:$A$404,MATCH(Q59,명칭정리!$B$2:$B$404,0)),"")</f>
        <v/>
      </c>
      <c r="S59" s="2"/>
      <c r="T59" s="2" t="s">
        <v>927</v>
      </c>
      <c r="U59" s="2" t="str">
        <f t="shared" si="1"/>
        <v>54대전</v>
      </c>
    </row>
    <row r="60" spans="12:21">
      <c r="L60" s="51">
        <f>C23</f>
        <v>26</v>
      </c>
      <c r="M60" s="51" t="str">
        <f t="shared" si="3"/>
        <v>A1600001</v>
      </c>
      <c r="N60" s="52" t="str">
        <f>IF(M60="","",INDEX(설명!$A$2:$A$32,MATCH(대동맥박리!$C$2,질환명,0)))</f>
        <v>06</v>
      </c>
      <c r="O60" s="53" t="str">
        <f>C24</f>
        <v>충남대학교병원</v>
      </c>
      <c r="P60" s="12" t="str">
        <f>IF(IFERROR(INDEX(명칭정리!$C$2:$C$404,MATCH(U60,명칭정리!$F$2:$F$404,0)),"")="","##명칭넣기",IFERROR(INDEX(명칭정리!$C$2:$C$404,MATCH(U60,명칭정리!$F$2:$F$404,0)),""))</f>
        <v>##명칭넣기</v>
      </c>
      <c r="Q60" s="9" t="str">
        <f>IFERROR(INDEX(명칭정리!$B$2:$B$404,MATCH(U60,명칭정리!$F$2:$F$404,0)),"")</f>
        <v/>
      </c>
      <c r="R60" s="9" t="str">
        <f>IFERROR(INDEX(명칭정리!$A$2:$A$404,MATCH(Q60,명칭정리!$B$2:$B$404,0)),"")</f>
        <v/>
      </c>
      <c r="S60" s="2"/>
      <c r="T60" s="2" t="s">
        <v>928</v>
      </c>
      <c r="U60" s="2" t="str">
        <f t="shared" si="1"/>
        <v>55대전</v>
      </c>
    </row>
    <row r="61" spans="12:21">
      <c r="L61" s="51">
        <f>C23</f>
        <v>26</v>
      </c>
      <c r="M61" s="51" t="str">
        <f t="shared" si="3"/>
        <v>A1600002</v>
      </c>
      <c r="N61" s="52" t="str">
        <f>IF(M61="","",INDEX(설명!$A$2:$A$32,MATCH(대동맥박리!$C$2,질환명,0)))</f>
        <v>06</v>
      </c>
      <c r="O61" s="53" t="str">
        <f>C25</f>
        <v>을지대학교병원</v>
      </c>
      <c r="P61" s="12" t="str">
        <f>IF(IFERROR(INDEX(명칭정리!$C$2:$C$404,MATCH(U61,명칭정리!$F$2:$F$404,0)),"")="","##명칭넣기",IFERROR(INDEX(명칭정리!$C$2:$C$404,MATCH(U61,명칭정리!$F$2:$F$404,0)),""))</f>
        <v>##명칭넣기</v>
      </c>
      <c r="Q61" s="9" t="str">
        <f>IFERROR(INDEX(명칭정리!$B$2:$B$404,MATCH(U61,명칭정리!$F$2:$F$404,0)),"")</f>
        <v/>
      </c>
      <c r="R61" s="9" t="str">
        <f>IFERROR(INDEX(명칭정리!$A$2:$A$404,MATCH(Q61,명칭정리!$B$2:$B$404,0)),"")</f>
        <v/>
      </c>
      <c r="S61" s="2"/>
      <c r="T61" s="2" t="s">
        <v>929</v>
      </c>
      <c r="U61" s="2" t="str">
        <f t="shared" si="1"/>
        <v>56대전</v>
      </c>
    </row>
    <row r="62" spans="12:21">
      <c r="L62" s="51">
        <f>D23</f>
        <v>27</v>
      </c>
      <c r="M62" s="51" t="str">
        <f t="shared" si="3"/>
        <v>A1600001</v>
      </c>
      <c r="N62" s="52" t="str">
        <f>IF(M62="","",INDEX(설명!$A$2:$A$32,MATCH(대동맥박리!$C$2,질환명,0)))</f>
        <v>06</v>
      </c>
      <c r="O62" s="53" t="str">
        <f>D24</f>
        <v>충남대학교병원</v>
      </c>
      <c r="P62" s="12" t="str">
        <f>IF(IFERROR(INDEX(명칭정리!$C$2:$C$404,MATCH(U62,명칭정리!$F$2:$F$404,0)),"")="","##명칭넣기",IFERROR(INDEX(명칭정리!$C$2:$C$404,MATCH(U62,명칭정리!$F$2:$F$404,0)),""))</f>
        <v>##명칭넣기</v>
      </c>
      <c r="Q62" s="9" t="str">
        <f>IFERROR(INDEX(명칭정리!$B$2:$B$404,MATCH(U62,명칭정리!$F$2:$F$404,0)),"")</f>
        <v/>
      </c>
      <c r="R62" s="9" t="str">
        <f>IFERROR(INDEX(명칭정리!$A$2:$A$404,MATCH(Q62,명칭정리!$B$2:$B$404,0)),"")</f>
        <v/>
      </c>
      <c r="S62" s="2"/>
      <c r="T62" s="2" t="s">
        <v>930</v>
      </c>
      <c r="U62" s="2" t="str">
        <f t="shared" si="1"/>
        <v>57대전</v>
      </c>
    </row>
    <row r="63" spans="12:21">
      <c r="L63" s="51">
        <f>D23</f>
        <v>27</v>
      </c>
      <c r="M63" s="51" t="str">
        <f t="shared" si="3"/>
        <v>A1600002</v>
      </c>
      <c r="N63" s="52" t="str">
        <f>IF(M63="","",INDEX(설명!$A$2:$A$32,MATCH(대동맥박리!$C$2,질환명,0)))</f>
        <v>06</v>
      </c>
      <c r="O63" s="53" t="str">
        <f>D25</f>
        <v>을지대학교병원</v>
      </c>
      <c r="P63" s="12" t="str">
        <f>IF(IFERROR(INDEX(명칭정리!$C$2:$C$404,MATCH(U63,명칭정리!$F$2:$F$404,0)),"")="","##명칭넣기",IFERROR(INDEX(명칭정리!$C$2:$C$404,MATCH(U63,명칭정리!$F$2:$F$404,0)),""))</f>
        <v>##명칭넣기</v>
      </c>
      <c r="Q63" s="9" t="str">
        <f>IFERROR(INDEX(명칭정리!$B$2:$B$404,MATCH(U63,명칭정리!$F$2:$F$404,0)),"")</f>
        <v/>
      </c>
      <c r="R63" s="9" t="str">
        <f>IFERROR(INDEX(명칭정리!$A$2:$A$404,MATCH(Q63,명칭정리!$B$2:$B$404,0)),"")</f>
        <v/>
      </c>
      <c r="S63" s="2"/>
      <c r="T63" s="2" t="s">
        <v>931</v>
      </c>
      <c r="U63" s="2" t="str">
        <f t="shared" si="1"/>
        <v>58대전</v>
      </c>
    </row>
    <row r="64" spans="12:21">
      <c r="L64" s="51">
        <f>E23</f>
        <v>28</v>
      </c>
      <c r="M64" s="51" t="str">
        <f t="shared" si="3"/>
        <v>A1600001</v>
      </c>
      <c r="N64" s="52" t="str">
        <f>IF(M64="","",INDEX(설명!$A$2:$A$32,MATCH(대동맥박리!$C$2,질환명,0)))</f>
        <v>06</v>
      </c>
      <c r="O64" s="53" t="str">
        <f>E24</f>
        <v>충남대학교병원</v>
      </c>
      <c r="P64" s="12" t="str">
        <f>IF(IFERROR(INDEX(명칭정리!$C$2:$C$404,MATCH(U64,명칭정리!$F$2:$F$404,0)),"")="","##명칭넣기",IFERROR(INDEX(명칭정리!$C$2:$C$404,MATCH(U64,명칭정리!$F$2:$F$404,0)),""))</f>
        <v>##명칭넣기</v>
      </c>
      <c r="Q64" s="9" t="str">
        <f>IFERROR(INDEX(명칭정리!$B$2:$B$404,MATCH(U64,명칭정리!$F$2:$F$404,0)),"")</f>
        <v/>
      </c>
      <c r="R64" s="9" t="str">
        <f>IFERROR(INDEX(명칭정리!$A$2:$A$404,MATCH(Q64,명칭정리!$B$2:$B$404,0)),"")</f>
        <v/>
      </c>
      <c r="S64" s="2"/>
      <c r="T64" s="2" t="s">
        <v>932</v>
      </c>
      <c r="U64" s="2" t="str">
        <f t="shared" si="1"/>
        <v>59대전</v>
      </c>
    </row>
    <row r="65" spans="12:21">
      <c r="L65" s="51">
        <f>E23</f>
        <v>28</v>
      </c>
      <c r="M65" s="51" t="str">
        <f t="shared" si="3"/>
        <v>A1600002</v>
      </c>
      <c r="N65" s="52" t="str">
        <f>IF(M65="","",INDEX(설명!$A$2:$A$32,MATCH(대동맥박리!$C$2,질환명,0)))</f>
        <v>06</v>
      </c>
      <c r="O65" s="53" t="str">
        <f>E25</f>
        <v>을지대학교병원</v>
      </c>
      <c r="P65" s="12" t="str">
        <f>IF(IFERROR(INDEX(명칭정리!$C$2:$C$404,MATCH(U65,명칭정리!$F$2:$F$404,0)),"")="","##명칭넣기",IFERROR(INDEX(명칭정리!$C$2:$C$404,MATCH(U65,명칭정리!$F$2:$F$404,0)),""))</f>
        <v>##명칭넣기</v>
      </c>
      <c r="Q65" s="9" t="str">
        <f>IFERROR(INDEX(명칭정리!$B$2:$B$404,MATCH(U65,명칭정리!$F$2:$F$404,0)),"")</f>
        <v/>
      </c>
      <c r="R65" s="9" t="str">
        <f>IFERROR(INDEX(명칭정리!$A$2:$A$404,MATCH(Q65,명칭정리!$B$2:$B$404,0)),"")</f>
        <v/>
      </c>
      <c r="S65" s="2"/>
      <c r="T65" s="2" t="s">
        <v>933</v>
      </c>
      <c r="U65" s="2" t="str">
        <f t="shared" si="1"/>
        <v>60대전</v>
      </c>
    </row>
    <row r="66" spans="12:21">
      <c r="L66" s="51">
        <f>F23</f>
        <v>29</v>
      </c>
      <c r="M66" s="51" t="str">
        <f t="shared" si="3"/>
        <v>A1600001</v>
      </c>
      <c r="N66" s="52" t="str">
        <f>IF(M66="","",INDEX(설명!$A$2:$A$32,MATCH(대동맥박리!$C$2,질환명,0)))</f>
        <v>06</v>
      </c>
      <c r="O66" s="53" t="str">
        <f>F24</f>
        <v>충남대학교병원</v>
      </c>
      <c r="P66" s="12" t="str">
        <f>IF(IFERROR(INDEX(명칭정리!$C$2:$C$404,MATCH(U66,명칭정리!$F$2:$F$404,0)),"")="","##명칭넣기",IFERROR(INDEX(명칭정리!$C$2:$C$404,MATCH(U66,명칭정리!$F$2:$F$404,0)),""))</f>
        <v>##명칭넣기</v>
      </c>
      <c r="Q66" s="9" t="str">
        <f>IFERROR(INDEX(명칭정리!$B$2:$B$404,MATCH(U66,명칭정리!$F$2:$F$404,0)),"")</f>
        <v/>
      </c>
      <c r="R66" s="9" t="str">
        <f>IFERROR(INDEX(명칭정리!$A$2:$A$404,MATCH(Q66,명칭정리!$B$2:$B$404,0)),"")</f>
        <v/>
      </c>
      <c r="S66" s="2"/>
      <c r="T66" s="2" t="s">
        <v>934</v>
      </c>
      <c r="U66" s="2" t="str">
        <f t="shared" si="1"/>
        <v>61대전</v>
      </c>
    </row>
    <row r="67" spans="12:21">
      <c r="L67" s="51">
        <f>F23</f>
        <v>29</v>
      </c>
      <c r="M67" s="51" t="str">
        <f t="shared" si="3"/>
        <v>A1600002</v>
      </c>
      <c r="N67" s="52" t="str">
        <f>IF(M67="","",INDEX(설명!$A$2:$A$32,MATCH(대동맥박리!$C$2,질환명,0)))</f>
        <v>06</v>
      </c>
      <c r="O67" s="53" t="str">
        <f>F25</f>
        <v>을지대학교병원</v>
      </c>
      <c r="P67" s="12" t="str">
        <f>IF(IFERROR(INDEX(명칭정리!$C$2:$C$404,MATCH(U67,명칭정리!$F$2:$F$404,0)),"")="","##명칭넣기",IFERROR(INDEX(명칭정리!$C$2:$C$404,MATCH(U67,명칭정리!$F$2:$F$404,0)),""))</f>
        <v>##명칭넣기</v>
      </c>
      <c r="Q67" s="9" t="str">
        <f>IFERROR(INDEX(명칭정리!$B$2:$B$404,MATCH(U67,명칭정리!$F$2:$F$404,0)),"")</f>
        <v/>
      </c>
      <c r="R67" s="9" t="str">
        <f>IFERROR(INDEX(명칭정리!$A$2:$A$404,MATCH(Q67,명칭정리!$B$2:$B$404,0)),"")</f>
        <v/>
      </c>
      <c r="S67" s="2"/>
      <c r="T67" s="2" t="s">
        <v>935</v>
      </c>
      <c r="U67" s="2" t="str">
        <f t="shared" si="1"/>
        <v>62대전</v>
      </c>
    </row>
    <row r="68" spans="12:21">
      <c r="L68" s="51">
        <f>G23</f>
        <v>30</v>
      </c>
      <c r="M68" s="51" t="str">
        <f t="shared" si="3"/>
        <v>A1600001</v>
      </c>
      <c r="N68" s="52" t="str">
        <f>IF(M68="","",INDEX(설명!$A$2:$A$32,MATCH(대동맥박리!$C$2,질환명,0)))</f>
        <v>06</v>
      </c>
      <c r="O68" s="53" t="str">
        <f>G24</f>
        <v>충남대학교병원</v>
      </c>
      <c r="P68" s="12" t="str">
        <f>IF(IFERROR(INDEX(명칭정리!$C$2:$C$404,MATCH(U68,명칭정리!$F$2:$F$404,0)),"")="","##명칭넣기",IFERROR(INDEX(명칭정리!$C$2:$C$404,MATCH(U68,명칭정리!$F$2:$F$404,0)),""))</f>
        <v>##명칭넣기</v>
      </c>
      <c r="Q68" s="9" t="str">
        <f>IFERROR(INDEX(명칭정리!$B$2:$B$404,MATCH(U68,명칭정리!$F$2:$F$404,0)),"")</f>
        <v/>
      </c>
      <c r="R68" s="9" t="str">
        <f>IFERROR(INDEX(명칭정리!$A$2:$A$404,MATCH(Q68,명칭정리!$B$2:$B$404,0)),"")</f>
        <v/>
      </c>
      <c r="S68" s="2"/>
      <c r="T68" s="2" t="s">
        <v>936</v>
      </c>
      <c r="U68" s="2" t="str">
        <f t="shared" si="1"/>
        <v>63대전</v>
      </c>
    </row>
    <row r="69" spans="12:21">
      <c r="L69" s="51">
        <f>G23</f>
        <v>30</v>
      </c>
      <c r="M69" s="51" t="str">
        <f t="shared" si="3"/>
        <v>A1600002</v>
      </c>
      <c r="N69" s="52" t="str">
        <f>IF(M69="","",INDEX(설명!$A$2:$A$32,MATCH(대동맥박리!$C$2,질환명,0)))</f>
        <v>06</v>
      </c>
      <c r="O69" s="53" t="str">
        <f>G25</f>
        <v>을지대학교병원</v>
      </c>
      <c r="P69" s="12" t="str">
        <f>IF(IFERROR(INDEX(명칭정리!$C$2:$C$404,MATCH(U69,명칭정리!$F$2:$F$404,0)),"")="","##명칭넣기",IFERROR(INDEX(명칭정리!$C$2:$C$404,MATCH(U69,명칭정리!$F$2:$F$404,0)),""))</f>
        <v>##명칭넣기</v>
      </c>
      <c r="Q69" s="9" t="str">
        <f>IFERROR(INDEX(명칭정리!$B$2:$B$404,MATCH(U69,명칭정리!$F$2:$F$404,0)),"")</f>
        <v/>
      </c>
      <c r="R69" s="9" t="str">
        <f>IFERROR(INDEX(명칭정리!$A$2:$A$404,MATCH(Q69,명칭정리!$B$2:$B$404,0)),"")</f>
        <v/>
      </c>
      <c r="S69" s="2"/>
      <c r="T69" s="2" t="s">
        <v>937</v>
      </c>
      <c r="U69" s="2" t="str">
        <f t="shared" si="1"/>
        <v>64대전</v>
      </c>
    </row>
    <row r="70" spans="12:21">
      <c r="L70" s="51">
        <f>H23</f>
        <v>31</v>
      </c>
      <c r="M70" s="51" t="str">
        <f t="shared" si="3"/>
        <v>A1600001</v>
      </c>
      <c r="N70" s="52" t="str">
        <f>IF(M70="","",INDEX(설명!$A$2:$A$32,MATCH(대동맥박리!$C$2,질환명,0)))</f>
        <v>06</v>
      </c>
      <c r="O70" s="53" t="str">
        <f>H24</f>
        <v>충남대학교병원</v>
      </c>
      <c r="P70" s="12" t="str">
        <f>IF(IFERROR(INDEX(명칭정리!$C$2:$C$404,MATCH(U70,명칭정리!$F$2:$F$404,0)),"")="","##명칭넣기",IFERROR(INDEX(명칭정리!$C$2:$C$404,MATCH(U70,명칭정리!$F$2:$F$404,0)),""))</f>
        <v>##명칭넣기</v>
      </c>
      <c r="Q70" s="9" t="str">
        <f>IFERROR(INDEX(명칭정리!$B$2:$B$404,MATCH(U70,명칭정리!$F$2:$F$404,0)),"")</f>
        <v/>
      </c>
      <c r="R70" s="9" t="str">
        <f>IFERROR(INDEX(명칭정리!$A$2:$A$404,MATCH(Q70,명칭정리!$B$2:$B$404,0)),"")</f>
        <v/>
      </c>
      <c r="S70" s="2"/>
      <c r="T70" s="2" t="s">
        <v>938</v>
      </c>
      <c r="U70" s="2" t="str">
        <f t="shared" ref="U70:U133" si="4">T70&amp;$R$2</f>
        <v>65대전</v>
      </c>
    </row>
    <row r="71" spans="12:21">
      <c r="L71" s="51">
        <f>H23</f>
        <v>31</v>
      </c>
      <c r="M71" s="51" t="str">
        <f t="shared" si="3"/>
        <v>A1600002</v>
      </c>
      <c r="N71" s="52" t="str">
        <f>IF(M71="","",INDEX(설명!$A$2:$A$32,MATCH(대동맥박리!$C$2,질환명,0)))</f>
        <v>06</v>
      </c>
      <c r="O71" s="53" t="str">
        <f>H25</f>
        <v>을지대학교병원</v>
      </c>
      <c r="P71" s="12" t="str">
        <f>IF(IFERROR(INDEX(명칭정리!$C$2:$C$404,MATCH(U71,명칭정리!$F$2:$F$404,0)),"")="","##명칭넣기",IFERROR(INDEX(명칭정리!$C$2:$C$404,MATCH(U71,명칭정리!$F$2:$F$404,0)),""))</f>
        <v>##명칭넣기</v>
      </c>
      <c r="Q71" s="9" t="str">
        <f>IFERROR(INDEX(명칭정리!$B$2:$B$404,MATCH(U71,명칭정리!$F$2:$F$404,0)),"")</f>
        <v/>
      </c>
      <c r="R71" s="9" t="str">
        <f>IFERROR(INDEX(명칭정리!$A$2:$A$404,MATCH(Q71,명칭정리!$B$2:$B$404,0)),"")</f>
        <v/>
      </c>
      <c r="S71" s="2"/>
      <c r="T71" s="2" t="s">
        <v>939</v>
      </c>
      <c r="U71" s="2" t="str">
        <f t="shared" si="4"/>
        <v>66대전</v>
      </c>
    </row>
    <row r="72" spans="12:21">
      <c r="L72" s="51">
        <f>I23</f>
        <v>0</v>
      </c>
      <c r="M72" s="51" t="str">
        <f t="shared" si="3"/>
        <v/>
      </c>
      <c r="N72" s="52" t="str">
        <f>IF(M72="","",INDEX(설명!$A$2:$A$32,MATCH(대동맥박리!$C$2,질환명,0)))</f>
        <v/>
      </c>
      <c r="O72" s="53">
        <f>I24</f>
        <v>0</v>
      </c>
      <c r="P72" s="12" t="str">
        <f>IF(IFERROR(INDEX(명칭정리!$C$2:$C$404,MATCH(U72,명칭정리!$F$2:$F$404,0)),"")="","##명칭넣기",IFERROR(INDEX(명칭정리!$C$2:$C$404,MATCH(U72,명칭정리!$F$2:$F$404,0)),""))</f>
        <v>##명칭넣기</v>
      </c>
      <c r="Q72" s="9" t="str">
        <f>IFERROR(INDEX(명칭정리!$B$2:$B$404,MATCH(U72,명칭정리!$F$2:$F$404,0)),"")</f>
        <v/>
      </c>
      <c r="R72" s="9" t="str">
        <f>IFERROR(INDEX(명칭정리!$A$2:$A$404,MATCH(Q72,명칭정리!$B$2:$B$404,0)),"")</f>
        <v/>
      </c>
      <c r="S72" s="2"/>
      <c r="T72" s="2" t="s">
        <v>940</v>
      </c>
      <c r="U72" s="2" t="str">
        <f t="shared" si="4"/>
        <v>67대전</v>
      </c>
    </row>
    <row r="73" spans="12:21">
      <c r="L73" s="51">
        <f>I23</f>
        <v>0</v>
      </c>
      <c r="M73" s="51" t="str">
        <f t="shared" si="3"/>
        <v/>
      </c>
      <c r="N73" s="52" t="str">
        <f>IF(M73="","",INDEX(설명!$A$2:$A$32,MATCH(대동맥박리!$C$2,질환명,0)))</f>
        <v/>
      </c>
      <c r="O73" s="53">
        <f>I25</f>
        <v>0</v>
      </c>
      <c r="P73" s="12" t="str">
        <f>IF(IFERROR(INDEX(명칭정리!$C$2:$C$404,MATCH(U73,명칭정리!$F$2:$F$404,0)),"")="","##명칭넣기",IFERROR(INDEX(명칭정리!$C$2:$C$404,MATCH(U73,명칭정리!$F$2:$F$404,0)),""))</f>
        <v>##명칭넣기</v>
      </c>
      <c r="Q73" s="9" t="str">
        <f>IFERROR(INDEX(명칭정리!$B$2:$B$404,MATCH(U73,명칭정리!$F$2:$F$404,0)),"")</f>
        <v/>
      </c>
      <c r="R73" s="9" t="str">
        <f>IFERROR(INDEX(명칭정리!$A$2:$A$404,MATCH(Q73,명칭정리!$B$2:$B$404,0)),"")</f>
        <v/>
      </c>
      <c r="S73" s="2"/>
      <c r="T73" s="2" t="s">
        <v>941</v>
      </c>
      <c r="U73" s="2" t="str">
        <f t="shared" si="4"/>
        <v>68대전</v>
      </c>
    </row>
    <row r="74" spans="12:21">
      <c r="L74" s="51" t="e">
        <f>#REF!</f>
        <v>#REF!</v>
      </c>
      <c r="M74" s="51" t="str">
        <f t="shared" si="3"/>
        <v/>
      </c>
      <c r="N74" s="51" t="str">
        <f>IF(M74="","",INDEX(설명!$A$2:$A$32,MATCH(대동맥박리!$C$2,질환명,0)))</f>
        <v/>
      </c>
      <c r="O74" s="53" t="e">
        <f>#REF!</f>
        <v>#REF!</v>
      </c>
      <c r="P74" s="12" t="str">
        <f>IF(IFERROR(INDEX(명칭정리!$C$2:$C$404,MATCH(U74,명칭정리!$F$2:$F$404,0)),"")="","##명칭넣기",IFERROR(INDEX(명칭정리!$C$2:$C$404,MATCH(U74,명칭정리!$F$2:$F$404,0)),""))</f>
        <v>##명칭넣기</v>
      </c>
      <c r="Q74" s="9" t="str">
        <f>IFERROR(INDEX(명칭정리!$B$2:$B$404,MATCH(U74,명칭정리!$F$2:$F$404,0)),"")</f>
        <v/>
      </c>
      <c r="R74" s="9" t="str">
        <f>IFERROR(INDEX(명칭정리!$A$2:$A$404,MATCH(Q74,명칭정리!$B$2:$B$404,0)),"")</f>
        <v/>
      </c>
      <c r="S74" s="2"/>
      <c r="T74" s="2" t="s">
        <v>942</v>
      </c>
      <c r="U74" s="2" t="str">
        <f t="shared" si="4"/>
        <v>69대전</v>
      </c>
    </row>
    <row r="75" spans="12:21">
      <c r="L75" s="51" t="e">
        <f>#REF!</f>
        <v>#REF!</v>
      </c>
      <c r="M75" s="51" t="str">
        <f t="shared" si="3"/>
        <v/>
      </c>
      <c r="N75" s="52" t="str">
        <f>IF(M75="","",INDEX(설명!$A$2:$A$32,MATCH(대동맥박리!$C$2,질환명,0)))</f>
        <v/>
      </c>
      <c r="O75" s="53" t="e">
        <f>#REF!</f>
        <v>#REF!</v>
      </c>
      <c r="P75" s="12" t="str">
        <f>IF(IFERROR(INDEX(명칭정리!$C$2:$C$404,MATCH(U75,명칭정리!$F$2:$F$404,0)),"")="","##명칭넣기",IFERROR(INDEX(명칭정리!$C$2:$C$404,MATCH(U75,명칭정리!$F$2:$F$404,0)),""))</f>
        <v>##명칭넣기</v>
      </c>
      <c r="Q75" s="9" t="str">
        <f>IFERROR(INDEX(명칭정리!$B$2:$B$404,MATCH(U75,명칭정리!$F$2:$F$404,0)),"")</f>
        <v/>
      </c>
      <c r="R75" s="9" t="str">
        <f>IFERROR(INDEX(명칭정리!$A$2:$A$404,MATCH(Q75,명칭정리!$B$2:$B$404,0)),"")</f>
        <v/>
      </c>
      <c r="S75" s="2"/>
      <c r="T75" s="2" t="s">
        <v>943</v>
      </c>
      <c r="U75" s="2" t="str">
        <f t="shared" si="4"/>
        <v>70대전</v>
      </c>
    </row>
    <row r="76" spans="12:21">
      <c r="L76" s="51" t="e">
        <f>#REF!</f>
        <v>#REF!</v>
      </c>
      <c r="M76" s="52" t="str">
        <f t="shared" si="3"/>
        <v/>
      </c>
      <c r="N76" s="52" t="str">
        <f>IF(M76="","",INDEX(설명!$A$2:$A$32,MATCH(대동맥박리!$C$2,질환명,0)))</f>
        <v/>
      </c>
      <c r="O76" s="53" t="e">
        <f>#REF!</f>
        <v>#REF!</v>
      </c>
      <c r="P76" s="12" t="str">
        <f>IF(IFERROR(INDEX(명칭정리!$C$2:$C$404,MATCH(U76,명칭정리!$F$2:$F$404,0)),"")="","##명칭넣기",IFERROR(INDEX(명칭정리!$C$2:$C$404,MATCH(U76,명칭정리!$F$2:$F$404,0)),""))</f>
        <v>##명칭넣기</v>
      </c>
      <c r="Q76" s="9" t="str">
        <f>IFERROR(INDEX(명칭정리!$B$2:$B$404,MATCH(U76,명칭정리!$F$2:$F$404,0)),"")</f>
        <v/>
      </c>
      <c r="R76" s="9" t="str">
        <f>IFERROR(INDEX(명칭정리!$A$2:$A$404,MATCH(Q76,명칭정리!$B$2:$B$404,0)),"")</f>
        <v/>
      </c>
      <c r="S76" s="2"/>
      <c r="T76" s="2" t="s">
        <v>944</v>
      </c>
      <c r="U76" s="2" t="str">
        <f t="shared" si="4"/>
        <v>71대전</v>
      </c>
    </row>
    <row r="77" spans="12:21">
      <c r="L77" s="51" t="e">
        <f>#REF!</f>
        <v>#REF!</v>
      </c>
      <c r="M77" s="52" t="str">
        <f t="shared" si="3"/>
        <v/>
      </c>
      <c r="N77" s="52" t="str">
        <f>IF(M77="","",INDEX(설명!$A$2:$A$32,MATCH(대동맥박리!$C$2,질환명,0)))</f>
        <v/>
      </c>
      <c r="O77" s="53" t="e">
        <f>#REF!</f>
        <v>#REF!</v>
      </c>
      <c r="P77" s="12" t="str">
        <f>IF(IFERROR(INDEX(명칭정리!$C$2:$C$404,MATCH(U77,명칭정리!$F$2:$F$404,0)),"")="","##명칭넣기",IFERROR(INDEX(명칭정리!$C$2:$C$404,MATCH(U77,명칭정리!$F$2:$F$404,0)),""))</f>
        <v>##명칭넣기</v>
      </c>
      <c r="Q77" s="9" t="str">
        <f>IFERROR(INDEX(명칭정리!$B$2:$B$404,MATCH(U77,명칭정리!$F$2:$F$404,0)),"")</f>
        <v/>
      </c>
      <c r="R77" s="9" t="str">
        <f>IFERROR(INDEX(명칭정리!$A$2:$A$404,MATCH(Q77,명칭정리!$B$2:$B$404,0)),"")</f>
        <v/>
      </c>
      <c r="S77" s="2"/>
      <c r="T77" s="2" t="s">
        <v>945</v>
      </c>
      <c r="U77" s="2" t="str">
        <f t="shared" si="4"/>
        <v>72대전</v>
      </c>
    </row>
    <row r="78" spans="12:21">
      <c r="P78" s="12" t="str">
        <f>IF(IFERROR(INDEX(명칭정리!$C$2:$C$404,MATCH(U78,명칭정리!$F$2:$F$404,0)),"")="","##명칭넣기",IFERROR(INDEX(명칭정리!$C$2:$C$404,MATCH(U78,명칭정리!$F$2:$F$404,0)),""))</f>
        <v>##명칭넣기</v>
      </c>
      <c r="Q78" s="9" t="str">
        <f>IFERROR(INDEX(명칭정리!$B$2:$B$404,MATCH(U78,명칭정리!$F$2:$F$404,0)),"")</f>
        <v/>
      </c>
      <c r="R78" s="9" t="str">
        <f>IFERROR(INDEX(명칭정리!$A$2:$A$404,MATCH(Q78,명칭정리!$B$2:$B$404,0)),"")</f>
        <v/>
      </c>
      <c r="S78" s="2"/>
      <c r="T78" s="2" t="s">
        <v>946</v>
      </c>
      <c r="U78" s="2" t="str">
        <f t="shared" si="4"/>
        <v>73대전</v>
      </c>
    </row>
    <row r="79" spans="12:21">
      <c r="P79" s="12" t="str">
        <f>IF(IFERROR(INDEX(명칭정리!$C$2:$C$404,MATCH(U79,명칭정리!$F$2:$F$404,0)),"")="","##명칭넣기",IFERROR(INDEX(명칭정리!$C$2:$C$404,MATCH(U79,명칭정리!$F$2:$F$404,0)),""))</f>
        <v>##명칭넣기</v>
      </c>
      <c r="Q79" s="9" t="str">
        <f>IFERROR(INDEX(명칭정리!$B$2:$B$404,MATCH(U79,명칭정리!$F$2:$F$404,0)),"")</f>
        <v/>
      </c>
      <c r="R79" s="9" t="str">
        <f>IFERROR(INDEX(명칭정리!$A$2:$A$404,MATCH(Q79,명칭정리!$B$2:$B$404,0)),"")</f>
        <v/>
      </c>
      <c r="S79" s="2"/>
      <c r="T79" s="2" t="s">
        <v>947</v>
      </c>
      <c r="U79" s="2" t="str">
        <f t="shared" si="4"/>
        <v>74대전</v>
      </c>
    </row>
    <row r="80" spans="12:21">
      <c r="P80" s="12" t="str">
        <f>IF(IFERROR(INDEX(명칭정리!$C$2:$C$404,MATCH(U80,명칭정리!$F$2:$F$404,0)),"")="","##명칭넣기",IFERROR(INDEX(명칭정리!$C$2:$C$404,MATCH(U80,명칭정리!$F$2:$F$404,0)),""))</f>
        <v>##명칭넣기</v>
      </c>
      <c r="Q80" s="9" t="str">
        <f>IFERROR(INDEX(명칭정리!$B$2:$B$404,MATCH(U80,명칭정리!$F$2:$F$404,0)),"")</f>
        <v/>
      </c>
      <c r="R80" s="9" t="str">
        <f>IFERROR(INDEX(명칭정리!$A$2:$A$404,MATCH(Q80,명칭정리!$B$2:$B$404,0)),"")</f>
        <v/>
      </c>
      <c r="S80" s="2"/>
      <c r="T80" s="2" t="s">
        <v>948</v>
      </c>
      <c r="U80" s="2" t="str">
        <f t="shared" si="4"/>
        <v>75대전</v>
      </c>
    </row>
    <row r="81" spans="16:21">
      <c r="P81" s="12" t="str">
        <f>IF(IFERROR(INDEX(명칭정리!$C$2:$C$404,MATCH(U81,명칭정리!$F$2:$F$404,0)),"")="","##명칭넣기",IFERROR(INDEX(명칭정리!$C$2:$C$404,MATCH(U81,명칭정리!$F$2:$F$404,0)),""))</f>
        <v>##명칭넣기</v>
      </c>
      <c r="Q81" s="9" t="str">
        <f>IFERROR(INDEX(명칭정리!$B$2:$B$404,MATCH(U81,명칭정리!$F$2:$F$404,0)),"")</f>
        <v/>
      </c>
      <c r="R81" s="9" t="str">
        <f>IFERROR(INDEX(명칭정리!$A$2:$A$404,MATCH(Q81,명칭정리!$B$2:$B$404,0)),"")</f>
        <v/>
      </c>
      <c r="S81" s="2"/>
      <c r="T81" s="2" t="s">
        <v>949</v>
      </c>
      <c r="U81" s="2" t="str">
        <f t="shared" si="4"/>
        <v>76대전</v>
      </c>
    </row>
    <row r="82" spans="16:21">
      <c r="P82" s="12" t="str">
        <f>IF(IFERROR(INDEX(명칭정리!$C$2:$C$404,MATCH(U82,명칭정리!$F$2:$F$404,0)),"")="","##명칭넣기",IFERROR(INDEX(명칭정리!$C$2:$C$404,MATCH(U82,명칭정리!$F$2:$F$404,0)),""))</f>
        <v>##명칭넣기</v>
      </c>
      <c r="Q82" s="9" t="str">
        <f>IFERROR(INDEX(명칭정리!$B$2:$B$404,MATCH(U82,명칭정리!$F$2:$F$404,0)),"")</f>
        <v/>
      </c>
      <c r="R82" s="9" t="str">
        <f>IFERROR(INDEX(명칭정리!$A$2:$A$404,MATCH(Q82,명칭정리!$B$2:$B$404,0)),"")</f>
        <v/>
      </c>
      <c r="S82" s="2"/>
      <c r="T82" s="2" t="s">
        <v>950</v>
      </c>
      <c r="U82" s="2" t="str">
        <f t="shared" si="4"/>
        <v>77대전</v>
      </c>
    </row>
    <row r="83" spans="16:21">
      <c r="P83" s="12" t="str">
        <f>IF(IFERROR(INDEX(명칭정리!$C$2:$C$404,MATCH(U83,명칭정리!$F$2:$F$404,0)),"")="","##명칭넣기",IFERROR(INDEX(명칭정리!$C$2:$C$404,MATCH(U83,명칭정리!$F$2:$F$404,0)),""))</f>
        <v>##명칭넣기</v>
      </c>
      <c r="Q83" s="9" t="str">
        <f>IFERROR(INDEX(명칭정리!$B$2:$B$404,MATCH(U83,명칭정리!$F$2:$F$404,0)),"")</f>
        <v/>
      </c>
      <c r="R83" s="9" t="str">
        <f>IFERROR(INDEX(명칭정리!$A$2:$A$404,MATCH(Q83,명칭정리!$B$2:$B$404,0)),"")</f>
        <v/>
      </c>
      <c r="S83" s="2"/>
      <c r="T83" s="2" t="s">
        <v>951</v>
      </c>
      <c r="U83" s="2" t="str">
        <f t="shared" si="4"/>
        <v>78대전</v>
      </c>
    </row>
    <row r="84" spans="16:21">
      <c r="P84" s="12" t="str">
        <f>IF(IFERROR(INDEX(명칭정리!$C$2:$C$404,MATCH(U84,명칭정리!$F$2:$F$404,0)),"")="","##명칭넣기",IFERROR(INDEX(명칭정리!$C$2:$C$404,MATCH(U84,명칭정리!$F$2:$F$404,0)),""))</f>
        <v>##명칭넣기</v>
      </c>
      <c r="Q84" s="9" t="str">
        <f>IFERROR(INDEX(명칭정리!$B$2:$B$404,MATCH(U84,명칭정리!$F$2:$F$404,0)),"")</f>
        <v/>
      </c>
      <c r="R84" s="9" t="str">
        <f>IFERROR(INDEX(명칭정리!$A$2:$A$404,MATCH(Q84,명칭정리!$B$2:$B$404,0)),"")</f>
        <v/>
      </c>
      <c r="S84" s="2"/>
      <c r="T84" s="2" t="s">
        <v>952</v>
      </c>
      <c r="U84" s="2" t="str">
        <f t="shared" si="4"/>
        <v>79대전</v>
      </c>
    </row>
    <row r="85" spans="16:21">
      <c r="P85" s="12" t="str">
        <f>IF(IFERROR(INDEX(명칭정리!$C$2:$C$404,MATCH(U85,명칭정리!$F$2:$F$404,0)),"")="","##명칭넣기",IFERROR(INDEX(명칭정리!$C$2:$C$404,MATCH(U85,명칭정리!$F$2:$F$404,0)),""))</f>
        <v>##명칭넣기</v>
      </c>
      <c r="Q85" s="9" t="str">
        <f>IFERROR(INDEX(명칭정리!$B$2:$B$404,MATCH(U85,명칭정리!$F$2:$F$404,0)),"")</f>
        <v/>
      </c>
      <c r="R85" s="9" t="str">
        <f>IFERROR(INDEX(명칭정리!$A$2:$A$404,MATCH(Q85,명칭정리!$B$2:$B$404,0)),"")</f>
        <v/>
      </c>
      <c r="S85" s="2"/>
      <c r="T85" s="2" t="s">
        <v>953</v>
      </c>
      <c r="U85" s="2" t="str">
        <f t="shared" si="4"/>
        <v>80대전</v>
      </c>
    </row>
    <row r="86" spans="16:21">
      <c r="P86" s="12" t="str">
        <f>IF(IFERROR(INDEX(명칭정리!$C$2:$C$404,MATCH(U86,명칭정리!$F$2:$F$404,0)),"")="","##명칭넣기",IFERROR(INDEX(명칭정리!$C$2:$C$404,MATCH(U86,명칭정리!$F$2:$F$404,0)),""))</f>
        <v>##명칭넣기</v>
      </c>
      <c r="Q86" s="9" t="str">
        <f>IFERROR(INDEX(명칭정리!$B$2:$B$404,MATCH(U86,명칭정리!$F$2:$F$404,0)),"")</f>
        <v/>
      </c>
      <c r="R86" s="9" t="str">
        <f>IFERROR(INDEX(명칭정리!$A$2:$A$404,MATCH(Q86,명칭정리!$B$2:$B$404,0)),"")</f>
        <v/>
      </c>
      <c r="S86" s="2"/>
      <c r="T86" s="2" t="s">
        <v>954</v>
      </c>
      <c r="U86" s="2" t="str">
        <f t="shared" si="4"/>
        <v>81대전</v>
      </c>
    </row>
    <row r="87" spans="16:21">
      <c r="P87" s="12" t="str">
        <f>IF(IFERROR(INDEX(명칭정리!$C$2:$C$404,MATCH(U87,명칭정리!$F$2:$F$404,0)),"")="","##명칭넣기",IFERROR(INDEX(명칭정리!$C$2:$C$404,MATCH(U87,명칭정리!$F$2:$F$404,0)),""))</f>
        <v>##명칭넣기</v>
      </c>
      <c r="Q87" s="9" t="str">
        <f>IFERROR(INDEX(명칭정리!$B$2:$B$404,MATCH(U87,명칭정리!$F$2:$F$404,0)),"")</f>
        <v/>
      </c>
      <c r="R87" s="9" t="str">
        <f>IFERROR(INDEX(명칭정리!$A$2:$A$404,MATCH(Q87,명칭정리!$B$2:$B$404,0)),"")</f>
        <v/>
      </c>
      <c r="S87" s="2"/>
      <c r="T87" s="2" t="s">
        <v>955</v>
      </c>
      <c r="U87" s="2" t="str">
        <f t="shared" si="4"/>
        <v>82대전</v>
      </c>
    </row>
    <row r="88" spans="16:21">
      <c r="P88" s="12" t="str">
        <f>IF(IFERROR(INDEX(명칭정리!$C$2:$C$404,MATCH(U88,명칭정리!$F$2:$F$404,0)),"")="","##명칭넣기",IFERROR(INDEX(명칭정리!$C$2:$C$404,MATCH(U88,명칭정리!$F$2:$F$404,0)),""))</f>
        <v>##명칭넣기</v>
      </c>
      <c r="Q88" s="9" t="str">
        <f>IFERROR(INDEX(명칭정리!$B$2:$B$404,MATCH(U88,명칭정리!$F$2:$F$404,0)),"")</f>
        <v/>
      </c>
      <c r="R88" s="9" t="str">
        <f>IFERROR(INDEX(명칭정리!$A$2:$A$404,MATCH(Q88,명칭정리!$B$2:$B$404,0)),"")</f>
        <v/>
      </c>
      <c r="S88" s="2"/>
      <c r="T88" s="2" t="s">
        <v>956</v>
      </c>
      <c r="U88" s="2" t="str">
        <f t="shared" si="4"/>
        <v>83대전</v>
      </c>
    </row>
    <row r="89" spans="16:21">
      <c r="P89" s="12" t="str">
        <f>IF(IFERROR(INDEX(명칭정리!$C$2:$C$404,MATCH(U89,명칭정리!$F$2:$F$404,0)),"")="","##명칭넣기",IFERROR(INDEX(명칭정리!$C$2:$C$404,MATCH(U89,명칭정리!$F$2:$F$404,0)),""))</f>
        <v>##명칭넣기</v>
      </c>
      <c r="Q89" s="9" t="str">
        <f>IFERROR(INDEX(명칭정리!$B$2:$B$404,MATCH(U89,명칭정리!$F$2:$F$404,0)),"")</f>
        <v/>
      </c>
      <c r="R89" s="9" t="str">
        <f>IFERROR(INDEX(명칭정리!$A$2:$A$404,MATCH(Q89,명칭정리!$B$2:$B$404,0)),"")</f>
        <v/>
      </c>
      <c r="S89" s="2"/>
      <c r="T89" s="2" t="s">
        <v>957</v>
      </c>
      <c r="U89" s="2" t="str">
        <f t="shared" si="4"/>
        <v>84대전</v>
      </c>
    </row>
    <row r="90" spans="16:21">
      <c r="P90" s="12" t="str">
        <f>IF(IFERROR(INDEX(명칭정리!$C$2:$C$404,MATCH(U90,명칭정리!$F$2:$F$404,0)),"")="","##명칭넣기",IFERROR(INDEX(명칭정리!$C$2:$C$404,MATCH(U90,명칭정리!$F$2:$F$404,0)),""))</f>
        <v>##명칭넣기</v>
      </c>
      <c r="Q90" s="9" t="str">
        <f>IFERROR(INDEX(명칭정리!$B$2:$B$404,MATCH(U90,명칭정리!$F$2:$F$404,0)),"")</f>
        <v/>
      </c>
      <c r="R90" s="9" t="str">
        <f>IFERROR(INDEX(명칭정리!$A$2:$A$404,MATCH(Q90,명칭정리!$B$2:$B$404,0)),"")</f>
        <v/>
      </c>
      <c r="S90" s="2"/>
      <c r="T90" s="2" t="s">
        <v>958</v>
      </c>
      <c r="U90" s="2" t="str">
        <f t="shared" si="4"/>
        <v>85대전</v>
      </c>
    </row>
    <row r="91" spans="16:21">
      <c r="P91" s="12" t="str">
        <f>IF(IFERROR(INDEX(명칭정리!$C$2:$C$404,MATCH(U91,명칭정리!$F$2:$F$404,0)),"")="","##명칭넣기",IFERROR(INDEX(명칭정리!$C$2:$C$404,MATCH(U91,명칭정리!$F$2:$F$404,0)),""))</f>
        <v>##명칭넣기</v>
      </c>
      <c r="Q91" s="9" t="str">
        <f>IFERROR(INDEX(명칭정리!$B$2:$B$404,MATCH(U91,명칭정리!$F$2:$F$404,0)),"")</f>
        <v/>
      </c>
      <c r="R91" s="9" t="str">
        <f>IFERROR(INDEX(명칭정리!$A$2:$A$404,MATCH(Q91,명칭정리!$B$2:$B$404,0)),"")</f>
        <v/>
      </c>
      <c r="S91" s="2"/>
      <c r="T91" s="2" t="s">
        <v>959</v>
      </c>
      <c r="U91" s="2" t="str">
        <f t="shared" si="4"/>
        <v>86대전</v>
      </c>
    </row>
    <row r="92" spans="16:21">
      <c r="P92" s="12" t="str">
        <f>IF(IFERROR(INDEX(명칭정리!$C$2:$C$404,MATCH(U92,명칭정리!$F$2:$F$404,0)),"")="","##명칭넣기",IFERROR(INDEX(명칭정리!$C$2:$C$404,MATCH(U92,명칭정리!$F$2:$F$404,0)),""))</f>
        <v>##명칭넣기</v>
      </c>
      <c r="Q92" s="9" t="str">
        <f>IFERROR(INDEX(명칭정리!$B$2:$B$404,MATCH(U92,명칭정리!$F$2:$F$404,0)),"")</f>
        <v/>
      </c>
      <c r="R92" s="9" t="str">
        <f>IFERROR(INDEX(명칭정리!$A$2:$A$404,MATCH(Q92,명칭정리!$B$2:$B$404,0)),"")</f>
        <v/>
      </c>
      <c r="S92" s="2"/>
      <c r="T92" s="2" t="s">
        <v>960</v>
      </c>
      <c r="U92" s="2" t="str">
        <f t="shared" si="4"/>
        <v>87대전</v>
      </c>
    </row>
    <row r="93" spans="16:21">
      <c r="P93" s="12" t="str">
        <f>IF(IFERROR(INDEX(명칭정리!$C$2:$C$404,MATCH(U93,명칭정리!$F$2:$F$404,0)),"")="","##명칭넣기",IFERROR(INDEX(명칭정리!$C$2:$C$404,MATCH(U93,명칭정리!$F$2:$F$404,0)),""))</f>
        <v>##명칭넣기</v>
      </c>
      <c r="Q93" s="9" t="str">
        <f>IFERROR(INDEX(명칭정리!$B$2:$B$404,MATCH(U93,명칭정리!$F$2:$F$404,0)),"")</f>
        <v/>
      </c>
      <c r="R93" s="9" t="str">
        <f>IFERROR(INDEX(명칭정리!$A$2:$A$404,MATCH(Q93,명칭정리!$B$2:$B$404,0)),"")</f>
        <v/>
      </c>
      <c r="S93" s="2"/>
      <c r="T93" s="2" t="s">
        <v>961</v>
      </c>
      <c r="U93" s="2" t="str">
        <f t="shared" si="4"/>
        <v>88대전</v>
      </c>
    </row>
    <row r="94" spans="16:21">
      <c r="P94" s="12" t="str">
        <f>IF(IFERROR(INDEX(명칭정리!$C$2:$C$404,MATCH(U94,명칭정리!$F$2:$F$404,0)),"")="","##명칭넣기",IFERROR(INDEX(명칭정리!$C$2:$C$404,MATCH(U94,명칭정리!$F$2:$F$404,0)),""))</f>
        <v>##명칭넣기</v>
      </c>
      <c r="Q94" s="9" t="str">
        <f>IFERROR(INDEX(명칭정리!$B$2:$B$404,MATCH(U94,명칭정리!$F$2:$F$404,0)),"")</f>
        <v/>
      </c>
      <c r="R94" s="9" t="str">
        <f>IFERROR(INDEX(명칭정리!$A$2:$A$404,MATCH(Q94,명칭정리!$B$2:$B$404,0)),"")</f>
        <v/>
      </c>
      <c r="S94" s="2"/>
      <c r="T94" s="2" t="s">
        <v>962</v>
      </c>
      <c r="U94" s="2" t="str">
        <f t="shared" si="4"/>
        <v>89대전</v>
      </c>
    </row>
    <row r="95" spans="16:21">
      <c r="P95" s="12" t="str">
        <f>IF(IFERROR(INDEX(명칭정리!$C$2:$C$404,MATCH(U95,명칭정리!$F$2:$F$404,0)),"")="","##명칭넣기",IFERROR(INDEX(명칭정리!$C$2:$C$404,MATCH(U95,명칭정리!$F$2:$F$404,0)),""))</f>
        <v>##명칭넣기</v>
      </c>
      <c r="Q95" s="9" t="str">
        <f>IFERROR(INDEX(명칭정리!$B$2:$B$404,MATCH(U95,명칭정리!$F$2:$F$404,0)),"")</f>
        <v/>
      </c>
      <c r="R95" s="9" t="str">
        <f>IFERROR(INDEX(명칭정리!$A$2:$A$404,MATCH(Q95,명칭정리!$B$2:$B$404,0)),"")</f>
        <v/>
      </c>
      <c r="S95" s="2"/>
      <c r="T95" s="2" t="s">
        <v>963</v>
      </c>
      <c r="U95" s="2" t="str">
        <f t="shared" si="4"/>
        <v>90대전</v>
      </c>
    </row>
    <row r="96" spans="16:21">
      <c r="P96" s="12" t="str">
        <f>IF(IFERROR(INDEX(명칭정리!$C$2:$C$404,MATCH(U96,명칭정리!$F$2:$F$404,0)),"")="","##명칭넣기",IFERROR(INDEX(명칭정리!$C$2:$C$404,MATCH(U96,명칭정리!$F$2:$F$404,0)),""))</f>
        <v>##명칭넣기</v>
      </c>
      <c r="Q96" s="9" t="str">
        <f>IFERROR(INDEX(명칭정리!$B$2:$B$404,MATCH(U96,명칭정리!$F$2:$F$404,0)),"")</f>
        <v/>
      </c>
      <c r="R96" s="9" t="str">
        <f>IFERROR(INDEX(명칭정리!$A$2:$A$404,MATCH(Q96,명칭정리!$B$2:$B$404,0)),"")</f>
        <v/>
      </c>
      <c r="S96" s="2"/>
      <c r="T96" s="2" t="s">
        <v>964</v>
      </c>
      <c r="U96" s="2" t="str">
        <f t="shared" si="4"/>
        <v>91대전</v>
      </c>
    </row>
    <row r="97" spans="16:21">
      <c r="P97" s="12" t="str">
        <f>IF(IFERROR(INDEX(명칭정리!$C$2:$C$404,MATCH(U97,명칭정리!$F$2:$F$404,0)),"")="","##명칭넣기",IFERROR(INDEX(명칭정리!$C$2:$C$404,MATCH(U97,명칭정리!$F$2:$F$404,0)),""))</f>
        <v>##명칭넣기</v>
      </c>
      <c r="Q97" s="9" t="str">
        <f>IFERROR(INDEX(명칭정리!$B$2:$B$404,MATCH(U97,명칭정리!$F$2:$F$404,0)),"")</f>
        <v/>
      </c>
      <c r="R97" s="9" t="str">
        <f>IFERROR(INDEX(명칭정리!$A$2:$A$404,MATCH(Q97,명칭정리!$B$2:$B$404,0)),"")</f>
        <v/>
      </c>
      <c r="S97" s="2"/>
      <c r="T97" s="2" t="s">
        <v>965</v>
      </c>
      <c r="U97" s="2" t="str">
        <f t="shared" si="4"/>
        <v>92대전</v>
      </c>
    </row>
    <row r="98" spans="16:21">
      <c r="P98" s="12" t="str">
        <f>IF(IFERROR(INDEX(명칭정리!$C$2:$C$404,MATCH(U98,명칭정리!$F$2:$F$404,0)),"")="","##명칭넣기",IFERROR(INDEX(명칭정리!$C$2:$C$404,MATCH(U98,명칭정리!$F$2:$F$404,0)),""))</f>
        <v>##명칭넣기</v>
      </c>
      <c r="Q98" s="9" t="str">
        <f>IFERROR(INDEX(명칭정리!$B$2:$B$404,MATCH(U98,명칭정리!$F$2:$F$404,0)),"")</f>
        <v/>
      </c>
      <c r="R98" s="9" t="str">
        <f>IFERROR(INDEX(명칭정리!$A$2:$A$404,MATCH(Q98,명칭정리!$B$2:$B$404,0)),"")</f>
        <v/>
      </c>
      <c r="S98" s="2"/>
      <c r="T98" s="2" t="s">
        <v>966</v>
      </c>
      <c r="U98" s="2" t="str">
        <f t="shared" si="4"/>
        <v>93대전</v>
      </c>
    </row>
    <row r="99" spans="16:21">
      <c r="P99" s="12" t="str">
        <f>IF(IFERROR(INDEX(명칭정리!$C$2:$C$404,MATCH(U99,명칭정리!$F$2:$F$404,0)),"")="","##명칭넣기",IFERROR(INDEX(명칭정리!$C$2:$C$404,MATCH(U99,명칭정리!$F$2:$F$404,0)),""))</f>
        <v>##명칭넣기</v>
      </c>
      <c r="Q99" s="9" t="str">
        <f>IFERROR(INDEX(명칭정리!$B$2:$B$404,MATCH(U99,명칭정리!$F$2:$F$404,0)),"")</f>
        <v/>
      </c>
      <c r="R99" s="9" t="str">
        <f>IFERROR(INDEX(명칭정리!$A$2:$A$404,MATCH(Q99,명칭정리!$B$2:$B$404,0)),"")</f>
        <v/>
      </c>
      <c r="S99" s="2"/>
      <c r="T99" s="2" t="s">
        <v>967</v>
      </c>
      <c r="U99" s="2" t="str">
        <f t="shared" si="4"/>
        <v>94대전</v>
      </c>
    </row>
    <row r="100" spans="16:21">
      <c r="P100" s="12" t="str">
        <f>IF(IFERROR(INDEX(명칭정리!$C$2:$C$404,MATCH(U100,명칭정리!$F$2:$F$404,0)),"")="","##명칭넣기",IFERROR(INDEX(명칭정리!$C$2:$C$404,MATCH(U100,명칭정리!$F$2:$F$404,0)),""))</f>
        <v>##명칭넣기</v>
      </c>
      <c r="Q100" s="9" t="str">
        <f>IFERROR(INDEX(명칭정리!$B$2:$B$404,MATCH(U100,명칭정리!$F$2:$F$404,0)),"")</f>
        <v/>
      </c>
      <c r="R100" s="9" t="str">
        <f>IFERROR(INDEX(명칭정리!$A$2:$A$404,MATCH(Q100,명칭정리!$B$2:$B$404,0)),"")</f>
        <v/>
      </c>
      <c r="S100" s="2"/>
      <c r="T100" s="2" t="s">
        <v>968</v>
      </c>
      <c r="U100" s="2" t="str">
        <f t="shared" si="4"/>
        <v>95대전</v>
      </c>
    </row>
    <row r="101" spans="16:21">
      <c r="P101" s="12" t="str">
        <f>IF(IFERROR(INDEX(명칭정리!$C$2:$C$404,MATCH(U101,명칭정리!$F$2:$F$404,0)),"")="","##명칭넣기",IFERROR(INDEX(명칭정리!$C$2:$C$404,MATCH(U101,명칭정리!$F$2:$F$404,0)),""))</f>
        <v>##명칭넣기</v>
      </c>
      <c r="Q101" s="9" t="str">
        <f>IFERROR(INDEX(명칭정리!$B$2:$B$404,MATCH(U101,명칭정리!$F$2:$F$404,0)),"")</f>
        <v/>
      </c>
      <c r="R101" s="9" t="str">
        <f>IFERROR(INDEX(명칭정리!$A$2:$A$404,MATCH(Q101,명칭정리!$B$2:$B$404,0)),"")</f>
        <v/>
      </c>
      <c r="S101" s="2"/>
      <c r="T101" s="2" t="s">
        <v>969</v>
      </c>
      <c r="U101" s="2" t="str">
        <f t="shared" si="4"/>
        <v>96대전</v>
      </c>
    </row>
    <row r="102" spans="16:21">
      <c r="P102" s="12" t="str">
        <f>IF(IFERROR(INDEX(명칭정리!$C$2:$C$404,MATCH(U102,명칭정리!$F$2:$F$404,0)),"")="","##명칭넣기",IFERROR(INDEX(명칭정리!$C$2:$C$404,MATCH(U102,명칭정리!$F$2:$F$404,0)),""))</f>
        <v>##명칭넣기</v>
      </c>
      <c r="Q102" s="9" t="str">
        <f>IFERROR(INDEX(명칭정리!$B$2:$B$404,MATCH(U102,명칭정리!$F$2:$F$404,0)),"")</f>
        <v/>
      </c>
      <c r="R102" s="9" t="str">
        <f>IFERROR(INDEX(명칭정리!$A$2:$A$404,MATCH(Q102,명칭정리!$B$2:$B$404,0)),"")</f>
        <v/>
      </c>
      <c r="S102" s="2"/>
      <c r="T102" s="2" t="s">
        <v>970</v>
      </c>
      <c r="U102" s="2" t="str">
        <f t="shared" si="4"/>
        <v>97대전</v>
      </c>
    </row>
    <row r="103" spans="16:21">
      <c r="P103" s="12" t="str">
        <f>IF(IFERROR(INDEX(명칭정리!$C$2:$C$404,MATCH(U103,명칭정리!$F$2:$F$404,0)),"")="","##명칭넣기",IFERROR(INDEX(명칭정리!$C$2:$C$404,MATCH(U103,명칭정리!$F$2:$F$404,0)),""))</f>
        <v>##명칭넣기</v>
      </c>
      <c r="Q103" s="9" t="str">
        <f>IFERROR(INDEX(명칭정리!$B$2:$B$404,MATCH(U103,명칭정리!$F$2:$F$404,0)),"")</f>
        <v/>
      </c>
      <c r="R103" s="9" t="str">
        <f>IFERROR(INDEX(명칭정리!$A$2:$A$404,MATCH(Q103,명칭정리!$B$2:$B$404,0)),"")</f>
        <v/>
      </c>
      <c r="S103" s="2"/>
      <c r="T103" s="2" t="s">
        <v>971</v>
      </c>
      <c r="U103" s="2" t="str">
        <f t="shared" si="4"/>
        <v>98대전</v>
      </c>
    </row>
    <row r="104" spans="16:21">
      <c r="P104" s="12" t="str">
        <f>IF(IFERROR(INDEX(명칭정리!$C$2:$C$404,MATCH(U104,명칭정리!$F$2:$F$404,0)),"")="","##명칭넣기",IFERROR(INDEX(명칭정리!$C$2:$C$404,MATCH(U104,명칭정리!$F$2:$F$404,0)),""))</f>
        <v>##명칭넣기</v>
      </c>
      <c r="Q104" s="9" t="str">
        <f>IFERROR(INDEX(명칭정리!$B$2:$B$404,MATCH(U104,명칭정리!$F$2:$F$404,0)),"")</f>
        <v/>
      </c>
      <c r="R104" s="9" t="str">
        <f>IFERROR(INDEX(명칭정리!$A$2:$A$404,MATCH(Q104,명칭정리!$B$2:$B$404,0)),"")</f>
        <v/>
      </c>
      <c r="S104" s="2"/>
      <c r="T104" s="2" t="s">
        <v>972</v>
      </c>
      <c r="U104" s="2" t="str">
        <f t="shared" si="4"/>
        <v>99대전</v>
      </c>
    </row>
    <row r="105" spans="16:21">
      <c r="P105" s="12" t="str">
        <f>IF(IFERROR(INDEX(명칭정리!$C$2:$C$404,MATCH(U105,명칭정리!$F$2:$F$404,0)),"")="","##명칭넣기",IFERROR(INDEX(명칭정리!$C$2:$C$404,MATCH(U105,명칭정리!$F$2:$F$404,0)),""))</f>
        <v>##명칭넣기</v>
      </c>
      <c r="Q105" s="9" t="str">
        <f>IFERROR(INDEX(명칭정리!$B$2:$B$404,MATCH(U105,명칭정리!$F$2:$F$404,0)),"")</f>
        <v/>
      </c>
      <c r="R105" s="9" t="str">
        <f>IFERROR(INDEX(명칭정리!$A$2:$A$404,MATCH(Q105,명칭정리!$B$2:$B$404,0)),"")</f>
        <v/>
      </c>
      <c r="S105" s="2"/>
      <c r="T105" s="2" t="s">
        <v>973</v>
      </c>
      <c r="U105" s="2" t="str">
        <f t="shared" si="4"/>
        <v>100대전</v>
      </c>
    </row>
    <row r="106" spans="16:21">
      <c r="P106" s="12" t="str">
        <f>IF(IFERROR(INDEX(명칭정리!$C$2:$C$404,MATCH(U106,명칭정리!$F$2:$F$404,0)),"")="","##명칭넣기",IFERROR(INDEX(명칭정리!$C$2:$C$404,MATCH(U106,명칭정리!$F$2:$F$404,0)),""))</f>
        <v>##명칭넣기</v>
      </c>
      <c r="Q106" s="9" t="str">
        <f>IFERROR(INDEX(명칭정리!$B$2:$B$404,MATCH(U106,명칭정리!$F$2:$F$404,0)),"")</f>
        <v/>
      </c>
      <c r="R106" s="9" t="str">
        <f>IFERROR(INDEX(명칭정리!$A$2:$A$404,MATCH(Q106,명칭정리!$B$2:$B$404,0)),"")</f>
        <v/>
      </c>
      <c r="S106" s="2"/>
      <c r="T106" s="2" t="s">
        <v>974</v>
      </c>
      <c r="U106" s="2" t="str">
        <f t="shared" si="4"/>
        <v>101대전</v>
      </c>
    </row>
    <row r="107" spans="16:21">
      <c r="P107" s="12" t="str">
        <f>IF(IFERROR(INDEX(명칭정리!$C$2:$C$404,MATCH(U107,명칭정리!$F$2:$F$404,0)),"")="","##명칭넣기",IFERROR(INDEX(명칭정리!$C$2:$C$404,MATCH(U107,명칭정리!$F$2:$F$404,0)),""))</f>
        <v>##명칭넣기</v>
      </c>
      <c r="Q107" s="9" t="str">
        <f>IFERROR(INDEX(명칭정리!$B$2:$B$404,MATCH(U107,명칭정리!$F$2:$F$404,0)),"")</f>
        <v/>
      </c>
      <c r="R107" s="9" t="str">
        <f>IFERROR(INDEX(명칭정리!$A$2:$A$404,MATCH(Q107,명칭정리!$B$2:$B$404,0)),"")</f>
        <v/>
      </c>
      <c r="S107" s="2"/>
      <c r="T107" s="2" t="s">
        <v>975</v>
      </c>
      <c r="U107" s="2" t="str">
        <f t="shared" si="4"/>
        <v>102대전</v>
      </c>
    </row>
    <row r="108" spans="16:21">
      <c r="P108" s="12" t="str">
        <f>IF(IFERROR(INDEX(명칭정리!$C$2:$C$404,MATCH(U108,명칭정리!$F$2:$F$404,0)),"")="","##명칭넣기",IFERROR(INDEX(명칭정리!$C$2:$C$404,MATCH(U108,명칭정리!$F$2:$F$404,0)),""))</f>
        <v>##명칭넣기</v>
      </c>
      <c r="Q108" s="9" t="str">
        <f>IFERROR(INDEX(명칭정리!$B$2:$B$404,MATCH(U108,명칭정리!$F$2:$F$404,0)),"")</f>
        <v/>
      </c>
      <c r="R108" s="9" t="str">
        <f>IFERROR(INDEX(명칭정리!$A$2:$A$404,MATCH(Q108,명칭정리!$B$2:$B$404,0)),"")</f>
        <v/>
      </c>
      <c r="S108" s="2"/>
      <c r="T108" s="2" t="s">
        <v>976</v>
      </c>
      <c r="U108" s="2" t="str">
        <f t="shared" si="4"/>
        <v>103대전</v>
      </c>
    </row>
    <row r="109" spans="16:21">
      <c r="P109" s="12" t="str">
        <f>IF(IFERROR(INDEX(명칭정리!$C$2:$C$404,MATCH(U109,명칭정리!$F$2:$F$404,0)),"")="","##명칭넣기",IFERROR(INDEX(명칭정리!$C$2:$C$404,MATCH(U109,명칭정리!$F$2:$F$404,0)),""))</f>
        <v>##명칭넣기</v>
      </c>
      <c r="Q109" s="9" t="str">
        <f>IFERROR(INDEX(명칭정리!$B$2:$B$404,MATCH(U109,명칭정리!$F$2:$F$404,0)),"")</f>
        <v/>
      </c>
      <c r="R109" s="9" t="str">
        <f>IFERROR(INDEX(명칭정리!$A$2:$A$404,MATCH(Q109,명칭정리!$B$2:$B$404,0)),"")</f>
        <v/>
      </c>
      <c r="S109" s="2"/>
      <c r="T109" s="2" t="s">
        <v>977</v>
      </c>
      <c r="U109" s="2" t="str">
        <f t="shared" si="4"/>
        <v>104대전</v>
      </c>
    </row>
    <row r="110" spans="16:21">
      <c r="P110" s="12" t="str">
        <f>IF(IFERROR(INDEX(명칭정리!$C$2:$C$404,MATCH(U110,명칭정리!$F$2:$F$404,0)),"")="","##명칭넣기",IFERROR(INDEX(명칭정리!$C$2:$C$404,MATCH(U110,명칭정리!$F$2:$F$404,0)),""))</f>
        <v>##명칭넣기</v>
      </c>
      <c r="Q110" s="9" t="str">
        <f>IFERROR(INDEX(명칭정리!$B$2:$B$404,MATCH(U110,명칭정리!$F$2:$F$404,0)),"")</f>
        <v/>
      </c>
      <c r="R110" s="9" t="str">
        <f>IFERROR(INDEX(명칭정리!$A$2:$A$404,MATCH(Q110,명칭정리!$B$2:$B$404,0)),"")</f>
        <v/>
      </c>
      <c r="S110" s="2"/>
      <c r="T110" s="2" t="s">
        <v>978</v>
      </c>
      <c r="U110" s="2" t="str">
        <f t="shared" si="4"/>
        <v>105대전</v>
      </c>
    </row>
    <row r="111" spans="16:21">
      <c r="P111" s="12" t="str">
        <f>IF(IFERROR(INDEX(명칭정리!$C$2:$C$404,MATCH(U111,명칭정리!$F$2:$F$404,0)),"")="","##명칭넣기",IFERROR(INDEX(명칭정리!$C$2:$C$404,MATCH(U111,명칭정리!$F$2:$F$404,0)),""))</f>
        <v>##명칭넣기</v>
      </c>
      <c r="Q111" s="9" t="str">
        <f>IFERROR(INDEX(명칭정리!$B$2:$B$404,MATCH(U111,명칭정리!$F$2:$F$404,0)),"")</f>
        <v/>
      </c>
      <c r="R111" s="9" t="str">
        <f>IFERROR(INDEX(명칭정리!$A$2:$A$404,MATCH(Q111,명칭정리!$B$2:$B$404,0)),"")</f>
        <v/>
      </c>
      <c r="S111" s="2"/>
      <c r="T111" s="2" t="s">
        <v>979</v>
      </c>
      <c r="U111" s="2" t="str">
        <f t="shared" si="4"/>
        <v>106대전</v>
      </c>
    </row>
    <row r="112" spans="16:21">
      <c r="P112" s="12" t="str">
        <f>IF(IFERROR(INDEX(명칭정리!$C$2:$C$404,MATCH(U112,명칭정리!$F$2:$F$404,0)),"")="","##명칭넣기",IFERROR(INDEX(명칭정리!$C$2:$C$404,MATCH(U112,명칭정리!$F$2:$F$404,0)),""))</f>
        <v>##명칭넣기</v>
      </c>
      <c r="Q112" s="9" t="str">
        <f>IFERROR(INDEX(명칭정리!$B$2:$B$404,MATCH(U112,명칭정리!$F$2:$F$404,0)),"")</f>
        <v/>
      </c>
      <c r="R112" s="9" t="str">
        <f>IFERROR(INDEX(명칭정리!$A$2:$A$404,MATCH(Q112,명칭정리!$B$2:$B$404,0)),"")</f>
        <v/>
      </c>
      <c r="S112" s="2"/>
      <c r="T112" s="2" t="s">
        <v>980</v>
      </c>
      <c r="U112" s="2" t="str">
        <f t="shared" si="4"/>
        <v>107대전</v>
      </c>
    </row>
    <row r="113" spans="16:21">
      <c r="P113" s="12" t="str">
        <f>IF(IFERROR(INDEX(명칭정리!$C$2:$C$404,MATCH(U113,명칭정리!$F$2:$F$404,0)),"")="","##명칭넣기",IFERROR(INDEX(명칭정리!$C$2:$C$404,MATCH(U113,명칭정리!$F$2:$F$404,0)),""))</f>
        <v>##명칭넣기</v>
      </c>
      <c r="Q113" s="9" t="str">
        <f>IFERROR(INDEX(명칭정리!$B$2:$B$404,MATCH(U113,명칭정리!$F$2:$F$404,0)),"")</f>
        <v/>
      </c>
      <c r="R113" s="9" t="str">
        <f>IFERROR(INDEX(명칭정리!$A$2:$A$404,MATCH(Q113,명칭정리!$B$2:$B$404,0)),"")</f>
        <v/>
      </c>
      <c r="S113" s="2"/>
      <c r="T113" s="2" t="s">
        <v>981</v>
      </c>
      <c r="U113" s="2" t="str">
        <f t="shared" si="4"/>
        <v>108대전</v>
      </c>
    </row>
    <row r="114" spans="16:21">
      <c r="P114" s="12" t="str">
        <f>IF(IFERROR(INDEX(명칭정리!$C$2:$C$404,MATCH(U114,명칭정리!$F$2:$F$404,0)),"")="","##명칭넣기",IFERROR(INDEX(명칭정리!$C$2:$C$404,MATCH(U114,명칭정리!$F$2:$F$404,0)),""))</f>
        <v>##명칭넣기</v>
      </c>
      <c r="Q114" s="9" t="str">
        <f>IFERROR(INDEX(명칭정리!$B$2:$B$404,MATCH(U114,명칭정리!$F$2:$F$404,0)),"")</f>
        <v/>
      </c>
      <c r="R114" s="9" t="str">
        <f>IFERROR(INDEX(명칭정리!$A$2:$A$404,MATCH(Q114,명칭정리!$B$2:$B$404,0)),"")</f>
        <v/>
      </c>
      <c r="S114" s="2"/>
      <c r="T114" s="2" t="s">
        <v>982</v>
      </c>
      <c r="U114" s="2" t="str">
        <f t="shared" si="4"/>
        <v>109대전</v>
      </c>
    </row>
    <row r="115" spans="16:21">
      <c r="P115" s="12" t="str">
        <f>IF(IFERROR(INDEX(명칭정리!$C$2:$C$404,MATCH(U115,명칭정리!$F$2:$F$404,0)),"")="","##명칭넣기",IFERROR(INDEX(명칭정리!$C$2:$C$404,MATCH(U115,명칭정리!$F$2:$F$404,0)),""))</f>
        <v>##명칭넣기</v>
      </c>
      <c r="Q115" s="9" t="str">
        <f>IFERROR(INDEX(명칭정리!$B$2:$B$404,MATCH(U115,명칭정리!$F$2:$F$404,0)),"")</f>
        <v/>
      </c>
      <c r="R115" s="9" t="str">
        <f>IFERROR(INDEX(명칭정리!$A$2:$A$404,MATCH(Q115,명칭정리!$B$2:$B$404,0)),"")</f>
        <v/>
      </c>
      <c r="S115" s="2"/>
      <c r="T115" s="2" t="s">
        <v>983</v>
      </c>
      <c r="U115" s="2" t="str">
        <f t="shared" si="4"/>
        <v>110대전</v>
      </c>
    </row>
    <row r="116" spans="16:21">
      <c r="P116" s="12" t="str">
        <f>IF(IFERROR(INDEX(명칭정리!$C$2:$C$404,MATCH(U116,명칭정리!$F$2:$F$404,0)),"")="","##명칭넣기",IFERROR(INDEX(명칭정리!$C$2:$C$404,MATCH(U116,명칭정리!$F$2:$F$404,0)),""))</f>
        <v>##명칭넣기</v>
      </c>
      <c r="Q116" s="9" t="str">
        <f>IFERROR(INDEX(명칭정리!$B$2:$B$404,MATCH(U116,명칭정리!$F$2:$F$404,0)),"")</f>
        <v/>
      </c>
      <c r="R116" s="9" t="str">
        <f>IFERROR(INDEX(명칭정리!$A$2:$A$404,MATCH(Q116,명칭정리!$B$2:$B$404,0)),"")</f>
        <v/>
      </c>
      <c r="S116" s="2"/>
      <c r="T116" s="2" t="s">
        <v>984</v>
      </c>
      <c r="U116" s="2" t="str">
        <f t="shared" si="4"/>
        <v>111대전</v>
      </c>
    </row>
    <row r="117" spans="16:21">
      <c r="P117" s="12" t="str">
        <f>IF(IFERROR(INDEX(명칭정리!$C$2:$C$404,MATCH(U117,명칭정리!$F$2:$F$404,0)),"")="","##명칭넣기",IFERROR(INDEX(명칭정리!$C$2:$C$404,MATCH(U117,명칭정리!$F$2:$F$404,0)),""))</f>
        <v>##명칭넣기</v>
      </c>
      <c r="Q117" s="9" t="str">
        <f>IFERROR(INDEX(명칭정리!$B$2:$B$404,MATCH(U117,명칭정리!$F$2:$F$404,0)),"")</f>
        <v/>
      </c>
      <c r="R117" s="9" t="str">
        <f>IFERROR(INDEX(명칭정리!$A$2:$A$404,MATCH(Q117,명칭정리!$B$2:$B$404,0)),"")</f>
        <v/>
      </c>
      <c r="S117" s="2"/>
      <c r="T117" s="2" t="s">
        <v>985</v>
      </c>
      <c r="U117" s="2" t="str">
        <f t="shared" si="4"/>
        <v>112대전</v>
      </c>
    </row>
    <row r="118" spans="16:21">
      <c r="P118" s="12" t="str">
        <f>IF(IFERROR(INDEX(명칭정리!$C$2:$C$404,MATCH(U118,명칭정리!$F$2:$F$404,0)),"")="","##명칭넣기",IFERROR(INDEX(명칭정리!$C$2:$C$404,MATCH(U118,명칭정리!$F$2:$F$404,0)),""))</f>
        <v>##명칭넣기</v>
      </c>
      <c r="Q118" s="9" t="str">
        <f>IFERROR(INDEX(명칭정리!$B$2:$B$404,MATCH(U118,명칭정리!$F$2:$F$404,0)),"")</f>
        <v/>
      </c>
      <c r="R118" s="9" t="str">
        <f>IFERROR(INDEX(명칭정리!$A$2:$A$404,MATCH(Q118,명칭정리!$B$2:$B$404,0)),"")</f>
        <v/>
      </c>
      <c r="S118" s="2"/>
      <c r="T118" s="2" t="s">
        <v>986</v>
      </c>
      <c r="U118" s="2" t="str">
        <f t="shared" si="4"/>
        <v>113대전</v>
      </c>
    </row>
    <row r="119" spans="16:21">
      <c r="P119" s="12" t="str">
        <f>IF(IFERROR(INDEX(명칭정리!$C$2:$C$404,MATCH(U119,명칭정리!$F$2:$F$404,0)),"")="","##명칭넣기",IFERROR(INDEX(명칭정리!$C$2:$C$404,MATCH(U119,명칭정리!$F$2:$F$404,0)),""))</f>
        <v>##명칭넣기</v>
      </c>
      <c r="Q119" s="9" t="str">
        <f>IFERROR(INDEX(명칭정리!$B$2:$B$404,MATCH(U119,명칭정리!$F$2:$F$404,0)),"")</f>
        <v/>
      </c>
      <c r="R119" s="9" t="str">
        <f>IFERROR(INDEX(명칭정리!$A$2:$A$404,MATCH(Q119,명칭정리!$B$2:$B$404,0)),"")</f>
        <v/>
      </c>
      <c r="S119" s="2"/>
      <c r="T119" s="2" t="s">
        <v>987</v>
      </c>
      <c r="U119" s="2" t="str">
        <f t="shared" si="4"/>
        <v>114대전</v>
      </c>
    </row>
    <row r="120" spans="16:21">
      <c r="P120" s="12" t="str">
        <f>IF(IFERROR(INDEX(명칭정리!$C$2:$C$404,MATCH(U120,명칭정리!$F$2:$F$404,0)),"")="","##명칭넣기",IFERROR(INDEX(명칭정리!$C$2:$C$404,MATCH(U120,명칭정리!$F$2:$F$404,0)),""))</f>
        <v>##명칭넣기</v>
      </c>
      <c r="Q120" s="9" t="str">
        <f>IFERROR(INDEX(명칭정리!$B$2:$B$404,MATCH(U120,명칭정리!$F$2:$F$404,0)),"")</f>
        <v/>
      </c>
      <c r="R120" s="9" t="str">
        <f>IFERROR(INDEX(명칭정리!$A$2:$A$404,MATCH(Q120,명칭정리!$B$2:$B$404,0)),"")</f>
        <v/>
      </c>
      <c r="S120" s="2"/>
      <c r="T120" s="2" t="s">
        <v>988</v>
      </c>
      <c r="U120" s="2" t="str">
        <f t="shared" si="4"/>
        <v>115대전</v>
      </c>
    </row>
    <row r="121" spans="16:21">
      <c r="P121" s="12" t="str">
        <f>IF(IFERROR(INDEX(명칭정리!$C$2:$C$404,MATCH(U121,명칭정리!$F$2:$F$404,0)),"")="","##명칭넣기",IFERROR(INDEX(명칭정리!$C$2:$C$404,MATCH(U121,명칭정리!$F$2:$F$404,0)),""))</f>
        <v>##명칭넣기</v>
      </c>
      <c r="Q121" s="9" t="str">
        <f>IFERROR(INDEX(명칭정리!$B$2:$B$404,MATCH(U121,명칭정리!$F$2:$F$404,0)),"")</f>
        <v/>
      </c>
      <c r="R121" s="9" t="str">
        <f>IFERROR(INDEX(명칭정리!$A$2:$A$404,MATCH(Q121,명칭정리!$B$2:$B$404,0)),"")</f>
        <v/>
      </c>
      <c r="S121" s="2"/>
      <c r="T121" s="2" t="s">
        <v>989</v>
      </c>
      <c r="U121" s="2" t="str">
        <f t="shared" si="4"/>
        <v>116대전</v>
      </c>
    </row>
    <row r="122" spans="16:21">
      <c r="P122" s="12" t="str">
        <f>IF(IFERROR(INDEX(명칭정리!$C$2:$C$404,MATCH(U122,명칭정리!$F$2:$F$404,0)),"")="","##명칭넣기",IFERROR(INDEX(명칭정리!$C$2:$C$404,MATCH(U122,명칭정리!$F$2:$F$404,0)),""))</f>
        <v>##명칭넣기</v>
      </c>
      <c r="Q122" s="9" t="str">
        <f>IFERROR(INDEX(명칭정리!$B$2:$B$404,MATCH(U122,명칭정리!$F$2:$F$404,0)),"")</f>
        <v/>
      </c>
      <c r="R122" s="9" t="str">
        <f>IFERROR(INDEX(명칭정리!$A$2:$A$404,MATCH(Q122,명칭정리!$B$2:$B$404,0)),"")</f>
        <v/>
      </c>
      <c r="S122" s="2"/>
      <c r="T122" s="2" t="s">
        <v>990</v>
      </c>
      <c r="U122" s="2" t="str">
        <f t="shared" si="4"/>
        <v>117대전</v>
      </c>
    </row>
    <row r="123" spans="16:21">
      <c r="P123" s="12" t="str">
        <f>IF(IFERROR(INDEX(명칭정리!$C$2:$C$404,MATCH(U123,명칭정리!$F$2:$F$404,0)),"")="","##명칭넣기",IFERROR(INDEX(명칭정리!$C$2:$C$404,MATCH(U123,명칭정리!$F$2:$F$404,0)),""))</f>
        <v>##명칭넣기</v>
      </c>
      <c r="Q123" s="9" t="str">
        <f>IFERROR(INDEX(명칭정리!$B$2:$B$404,MATCH(U123,명칭정리!$F$2:$F$404,0)),"")</f>
        <v/>
      </c>
      <c r="R123" s="9" t="str">
        <f>IFERROR(INDEX(명칭정리!$A$2:$A$404,MATCH(Q123,명칭정리!$B$2:$B$404,0)),"")</f>
        <v/>
      </c>
      <c r="S123" s="2"/>
      <c r="T123" s="2" t="s">
        <v>991</v>
      </c>
      <c r="U123" s="2" t="str">
        <f t="shared" si="4"/>
        <v>118대전</v>
      </c>
    </row>
    <row r="124" spans="16:21">
      <c r="P124" s="12" t="str">
        <f>IF(IFERROR(INDEX(명칭정리!$C$2:$C$404,MATCH(U124,명칭정리!$F$2:$F$404,0)),"")="","##명칭넣기",IFERROR(INDEX(명칭정리!$C$2:$C$404,MATCH(U124,명칭정리!$F$2:$F$404,0)),""))</f>
        <v>##명칭넣기</v>
      </c>
      <c r="Q124" s="9" t="str">
        <f>IFERROR(INDEX(명칭정리!$B$2:$B$404,MATCH(U124,명칭정리!$F$2:$F$404,0)),"")</f>
        <v/>
      </c>
      <c r="R124" s="9" t="str">
        <f>IFERROR(INDEX(명칭정리!$A$2:$A$404,MATCH(Q124,명칭정리!$B$2:$B$404,0)),"")</f>
        <v/>
      </c>
      <c r="S124" s="2"/>
      <c r="T124" s="2" t="s">
        <v>992</v>
      </c>
      <c r="U124" s="2" t="str">
        <f t="shared" si="4"/>
        <v>119대전</v>
      </c>
    </row>
    <row r="125" spans="16:21">
      <c r="P125" s="12" t="str">
        <f>IF(IFERROR(INDEX(명칭정리!$C$2:$C$404,MATCH(U125,명칭정리!$F$2:$F$404,0)),"")="","##명칭넣기",IFERROR(INDEX(명칭정리!$C$2:$C$404,MATCH(U125,명칭정리!$F$2:$F$404,0)),""))</f>
        <v>##명칭넣기</v>
      </c>
      <c r="Q125" s="9" t="str">
        <f>IFERROR(INDEX(명칭정리!$B$2:$B$404,MATCH(U125,명칭정리!$F$2:$F$404,0)),"")</f>
        <v/>
      </c>
      <c r="R125" s="9" t="str">
        <f>IFERROR(INDEX(명칭정리!$A$2:$A$404,MATCH(Q125,명칭정리!$B$2:$B$404,0)),"")</f>
        <v/>
      </c>
      <c r="S125" s="2"/>
      <c r="T125" s="2" t="s">
        <v>993</v>
      </c>
      <c r="U125" s="2" t="str">
        <f t="shared" si="4"/>
        <v>120대전</v>
      </c>
    </row>
    <row r="126" spans="16:21">
      <c r="P126" s="12" t="str">
        <f>IF(IFERROR(INDEX(명칭정리!$C$2:$C$404,MATCH(U126,명칭정리!$F$2:$F$404,0)),"")="","##명칭넣기",IFERROR(INDEX(명칭정리!$C$2:$C$404,MATCH(U126,명칭정리!$F$2:$F$404,0)),""))</f>
        <v>##명칭넣기</v>
      </c>
      <c r="Q126" s="9" t="str">
        <f>IFERROR(INDEX(명칭정리!$B$2:$B$404,MATCH(U126,명칭정리!$F$2:$F$404,0)),"")</f>
        <v/>
      </c>
      <c r="R126" s="9" t="str">
        <f>IFERROR(INDEX(명칭정리!$A$2:$A$404,MATCH(Q126,명칭정리!$B$2:$B$404,0)),"")</f>
        <v/>
      </c>
      <c r="S126" s="2"/>
      <c r="T126" s="2" t="s">
        <v>994</v>
      </c>
      <c r="U126" s="2" t="str">
        <f t="shared" si="4"/>
        <v>121대전</v>
      </c>
    </row>
    <row r="127" spans="16:21">
      <c r="P127" s="12" t="str">
        <f>IF(IFERROR(INDEX(명칭정리!$C$2:$C$404,MATCH(U127,명칭정리!$F$2:$F$404,0)),"")="","##명칭넣기",IFERROR(INDEX(명칭정리!$C$2:$C$404,MATCH(U127,명칭정리!$F$2:$F$404,0)),""))</f>
        <v>##명칭넣기</v>
      </c>
      <c r="Q127" s="9" t="str">
        <f>IFERROR(INDEX(명칭정리!$B$2:$B$404,MATCH(U127,명칭정리!$F$2:$F$404,0)),"")</f>
        <v/>
      </c>
      <c r="R127" s="9" t="str">
        <f>IFERROR(INDEX(명칭정리!$A$2:$A$404,MATCH(Q127,명칭정리!$B$2:$B$404,0)),"")</f>
        <v/>
      </c>
      <c r="S127" s="2"/>
      <c r="T127" s="2" t="s">
        <v>995</v>
      </c>
      <c r="U127" s="2" t="str">
        <f t="shared" si="4"/>
        <v>122대전</v>
      </c>
    </row>
    <row r="128" spans="16:21">
      <c r="P128" s="12" t="str">
        <f>IF(IFERROR(INDEX(명칭정리!$C$2:$C$404,MATCH(U128,명칭정리!$F$2:$F$404,0)),"")="","##명칭넣기",IFERROR(INDEX(명칭정리!$C$2:$C$404,MATCH(U128,명칭정리!$F$2:$F$404,0)),""))</f>
        <v>##명칭넣기</v>
      </c>
      <c r="Q128" s="9" t="str">
        <f>IFERROR(INDEX(명칭정리!$B$2:$B$404,MATCH(U128,명칭정리!$F$2:$F$404,0)),"")</f>
        <v/>
      </c>
      <c r="R128" s="9" t="str">
        <f>IFERROR(INDEX(명칭정리!$A$2:$A$404,MATCH(Q128,명칭정리!$B$2:$B$404,0)),"")</f>
        <v/>
      </c>
      <c r="S128" s="2"/>
      <c r="T128" s="2" t="s">
        <v>996</v>
      </c>
      <c r="U128" s="2" t="str">
        <f t="shared" si="4"/>
        <v>123대전</v>
      </c>
    </row>
    <row r="129" spans="16:21">
      <c r="P129" s="12" t="str">
        <f>IF(IFERROR(INDEX(명칭정리!$C$2:$C$404,MATCH(U129,명칭정리!$F$2:$F$404,0)),"")="","##명칭넣기",IFERROR(INDEX(명칭정리!$C$2:$C$404,MATCH(U129,명칭정리!$F$2:$F$404,0)),""))</f>
        <v>##명칭넣기</v>
      </c>
      <c r="Q129" s="9" t="str">
        <f>IFERROR(INDEX(명칭정리!$B$2:$B$404,MATCH(U129,명칭정리!$F$2:$F$404,0)),"")</f>
        <v/>
      </c>
      <c r="R129" s="9" t="str">
        <f>IFERROR(INDEX(명칭정리!$A$2:$A$404,MATCH(Q129,명칭정리!$B$2:$B$404,0)),"")</f>
        <v/>
      </c>
      <c r="S129" s="2"/>
      <c r="T129" s="2" t="s">
        <v>997</v>
      </c>
      <c r="U129" s="2" t="str">
        <f t="shared" si="4"/>
        <v>124대전</v>
      </c>
    </row>
    <row r="130" spans="16:21">
      <c r="P130" s="12" t="str">
        <f>IF(IFERROR(INDEX(명칭정리!$C$2:$C$404,MATCH(U130,명칭정리!$F$2:$F$404,0)),"")="","##명칭넣기",IFERROR(INDEX(명칭정리!$C$2:$C$404,MATCH(U130,명칭정리!$F$2:$F$404,0)),""))</f>
        <v>##명칭넣기</v>
      </c>
      <c r="Q130" s="9" t="str">
        <f>IFERROR(INDEX(명칭정리!$B$2:$B$404,MATCH(U130,명칭정리!$F$2:$F$404,0)),"")</f>
        <v/>
      </c>
      <c r="R130" s="9" t="str">
        <f>IFERROR(INDEX(명칭정리!$A$2:$A$404,MATCH(Q130,명칭정리!$B$2:$B$404,0)),"")</f>
        <v/>
      </c>
      <c r="S130" s="2"/>
      <c r="T130" s="2" t="s">
        <v>998</v>
      </c>
      <c r="U130" s="2" t="str">
        <f t="shared" si="4"/>
        <v>125대전</v>
      </c>
    </row>
    <row r="131" spans="16:21">
      <c r="P131" s="12" t="str">
        <f>IF(IFERROR(INDEX(명칭정리!$C$2:$C$404,MATCH(U131,명칭정리!$F$2:$F$404,0)),"")="","##명칭넣기",IFERROR(INDEX(명칭정리!$C$2:$C$404,MATCH(U131,명칭정리!$F$2:$F$404,0)),""))</f>
        <v>##명칭넣기</v>
      </c>
      <c r="Q131" s="9" t="str">
        <f>IFERROR(INDEX(명칭정리!$B$2:$B$404,MATCH(U131,명칭정리!$F$2:$F$404,0)),"")</f>
        <v/>
      </c>
      <c r="R131" s="9" t="str">
        <f>IFERROR(INDEX(명칭정리!$A$2:$A$404,MATCH(Q131,명칭정리!$B$2:$B$404,0)),"")</f>
        <v/>
      </c>
      <c r="S131" s="2"/>
      <c r="T131" s="2" t="s">
        <v>999</v>
      </c>
      <c r="U131" s="2" t="str">
        <f t="shared" si="4"/>
        <v>126대전</v>
      </c>
    </row>
    <row r="132" spans="16:21">
      <c r="P132" s="12" t="str">
        <f>IF(IFERROR(INDEX(명칭정리!$C$2:$C$404,MATCH(U132,명칭정리!$F$2:$F$404,0)),"")="","##명칭넣기",IFERROR(INDEX(명칭정리!$C$2:$C$404,MATCH(U132,명칭정리!$F$2:$F$404,0)),""))</f>
        <v>##명칭넣기</v>
      </c>
      <c r="Q132" s="9" t="str">
        <f>IFERROR(INDEX(명칭정리!$B$2:$B$404,MATCH(U132,명칭정리!$F$2:$F$404,0)),"")</f>
        <v/>
      </c>
      <c r="R132" s="9" t="str">
        <f>IFERROR(INDEX(명칭정리!$A$2:$A$404,MATCH(Q132,명칭정리!$B$2:$B$404,0)),"")</f>
        <v/>
      </c>
      <c r="S132" s="2"/>
      <c r="T132" s="2" t="s">
        <v>1000</v>
      </c>
      <c r="U132" s="2" t="str">
        <f t="shared" si="4"/>
        <v>127대전</v>
      </c>
    </row>
    <row r="133" spans="16:21">
      <c r="P133" s="12" t="str">
        <f>IF(IFERROR(INDEX(명칭정리!$C$2:$C$404,MATCH(U133,명칭정리!$F$2:$F$404,0)),"")="","##명칭넣기",IFERROR(INDEX(명칭정리!$C$2:$C$404,MATCH(U133,명칭정리!$F$2:$F$404,0)),""))</f>
        <v>##명칭넣기</v>
      </c>
      <c r="Q133" s="9" t="str">
        <f>IFERROR(INDEX(명칭정리!$B$2:$B$404,MATCH(U133,명칭정리!$F$2:$F$404,0)),"")</f>
        <v/>
      </c>
      <c r="R133" s="9" t="str">
        <f>IFERROR(INDEX(명칭정리!$A$2:$A$404,MATCH(Q133,명칭정리!$B$2:$B$404,0)),"")</f>
        <v/>
      </c>
      <c r="S133" s="2"/>
      <c r="T133" s="2" t="s">
        <v>1001</v>
      </c>
      <c r="U133" s="2" t="str">
        <f t="shared" si="4"/>
        <v>128대전</v>
      </c>
    </row>
    <row r="134" spans="16:21">
      <c r="P134" s="12" t="str">
        <f>IF(IFERROR(INDEX(명칭정리!$C$2:$C$404,MATCH(U134,명칭정리!$F$2:$F$404,0)),"")="","##명칭넣기",IFERROR(INDEX(명칭정리!$C$2:$C$404,MATCH(U134,명칭정리!$F$2:$F$404,0)),""))</f>
        <v>##명칭넣기</v>
      </c>
      <c r="Q134" s="9" t="str">
        <f>IFERROR(INDEX(명칭정리!$B$2:$B$404,MATCH(U134,명칭정리!$F$2:$F$404,0)),"")</f>
        <v/>
      </c>
      <c r="R134" s="9" t="str">
        <f>IFERROR(INDEX(명칭정리!$A$2:$A$404,MATCH(Q134,명칭정리!$B$2:$B$404,0)),"")</f>
        <v/>
      </c>
      <c r="S134" s="2"/>
      <c r="T134" s="2" t="s">
        <v>1002</v>
      </c>
      <c r="U134" s="2" t="str">
        <f t="shared" ref="U134:U197" si="5">T134&amp;$R$2</f>
        <v>129대전</v>
      </c>
    </row>
    <row r="135" spans="16:21">
      <c r="P135" s="12" t="str">
        <f>IF(IFERROR(INDEX(명칭정리!$C$2:$C$404,MATCH(U135,명칭정리!$F$2:$F$404,0)),"")="","##명칭넣기",IFERROR(INDEX(명칭정리!$C$2:$C$404,MATCH(U135,명칭정리!$F$2:$F$404,0)),""))</f>
        <v>##명칭넣기</v>
      </c>
      <c r="Q135" s="9" t="str">
        <f>IFERROR(INDEX(명칭정리!$B$2:$B$404,MATCH(U135,명칭정리!$F$2:$F$404,0)),"")</f>
        <v/>
      </c>
      <c r="R135" s="9" t="str">
        <f>IFERROR(INDEX(명칭정리!$A$2:$A$404,MATCH(Q135,명칭정리!$B$2:$B$404,0)),"")</f>
        <v/>
      </c>
      <c r="S135" s="2"/>
      <c r="T135" s="2" t="s">
        <v>1003</v>
      </c>
      <c r="U135" s="2" t="str">
        <f t="shared" si="5"/>
        <v>130대전</v>
      </c>
    </row>
    <row r="136" spans="16:21">
      <c r="P136" s="12" t="str">
        <f>IF(IFERROR(INDEX(명칭정리!$C$2:$C$404,MATCH(U136,명칭정리!$F$2:$F$404,0)),"")="","##명칭넣기",IFERROR(INDEX(명칭정리!$C$2:$C$404,MATCH(U136,명칭정리!$F$2:$F$404,0)),""))</f>
        <v>##명칭넣기</v>
      </c>
      <c r="Q136" s="9" t="str">
        <f>IFERROR(INDEX(명칭정리!$B$2:$B$404,MATCH(U136,명칭정리!$F$2:$F$404,0)),"")</f>
        <v/>
      </c>
      <c r="R136" s="9" t="str">
        <f>IFERROR(INDEX(명칭정리!$A$2:$A$404,MATCH(Q136,명칭정리!$B$2:$B$404,0)),"")</f>
        <v/>
      </c>
      <c r="S136" s="2"/>
      <c r="T136" s="2" t="s">
        <v>1004</v>
      </c>
      <c r="U136" s="2" t="str">
        <f t="shared" si="5"/>
        <v>131대전</v>
      </c>
    </row>
    <row r="137" spans="16:21">
      <c r="P137" s="12" t="str">
        <f>IF(IFERROR(INDEX(명칭정리!$C$2:$C$404,MATCH(U137,명칭정리!$F$2:$F$404,0)),"")="","##명칭넣기",IFERROR(INDEX(명칭정리!$C$2:$C$404,MATCH(U137,명칭정리!$F$2:$F$404,0)),""))</f>
        <v>##명칭넣기</v>
      </c>
      <c r="Q137" s="9" t="str">
        <f>IFERROR(INDEX(명칭정리!$B$2:$B$404,MATCH(U137,명칭정리!$F$2:$F$404,0)),"")</f>
        <v/>
      </c>
      <c r="R137" s="9" t="str">
        <f>IFERROR(INDEX(명칭정리!$A$2:$A$404,MATCH(Q137,명칭정리!$B$2:$B$404,0)),"")</f>
        <v/>
      </c>
      <c r="S137" s="2"/>
      <c r="T137" s="2" t="s">
        <v>1005</v>
      </c>
      <c r="U137" s="2" t="str">
        <f t="shared" si="5"/>
        <v>132대전</v>
      </c>
    </row>
    <row r="138" spans="16:21">
      <c r="P138" s="12" t="str">
        <f>IF(IFERROR(INDEX(명칭정리!$C$2:$C$404,MATCH(U138,명칭정리!$F$2:$F$404,0)),"")="","##명칭넣기",IFERROR(INDEX(명칭정리!$C$2:$C$404,MATCH(U138,명칭정리!$F$2:$F$404,0)),""))</f>
        <v>##명칭넣기</v>
      </c>
      <c r="Q138" s="9" t="str">
        <f>IFERROR(INDEX(명칭정리!$B$2:$B$404,MATCH(U138,명칭정리!$F$2:$F$404,0)),"")</f>
        <v/>
      </c>
      <c r="R138" s="9" t="str">
        <f>IFERROR(INDEX(명칭정리!$A$2:$A$404,MATCH(Q138,명칭정리!$B$2:$B$404,0)),"")</f>
        <v/>
      </c>
      <c r="S138" s="2"/>
      <c r="T138" s="2" t="s">
        <v>1006</v>
      </c>
      <c r="U138" s="2" t="str">
        <f t="shared" si="5"/>
        <v>133대전</v>
      </c>
    </row>
    <row r="139" spans="16:21">
      <c r="P139" s="12" t="str">
        <f>IF(IFERROR(INDEX(명칭정리!$C$2:$C$404,MATCH(U139,명칭정리!$F$2:$F$404,0)),"")="","##명칭넣기",IFERROR(INDEX(명칭정리!$C$2:$C$404,MATCH(U139,명칭정리!$F$2:$F$404,0)),""))</f>
        <v>##명칭넣기</v>
      </c>
      <c r="Q139" s="9" t="str">
        <f>IFERROR(INDEX(명칭정리!$B$2:$B$404,MATCH(U139,명칭정리!$F$2:$F$404,0)),"")</f>
        <v/>
      </c>
      <c r="R139" s="9" t="str">
        <f>IFERROR(INDEX(명칭정리!$A$2:$A$404,MATCH(Q139,명칭정리!$B$2:$B$404,0)),"")</f>
        <v/>
      </c>
      <c r="S139" s="2"/>
      <c r="T139" s="2" t="s">
        <v>1007</v>
      </c>
      <c r="U139" s="2" t="str">
        <f t="shared" si="5"/>
        <v>134대전</v>
      </c>
    </row>
    <row r="140" spans="16:21">
      <c r="P140" s="12" t="str">
        <f>IF(IFERROR(INDEX(명칭정리!$C$2:$C$404,MATCH(U140,명칭정리!$F$2:$F$404,0)),"")="","##명칭넣기",IFERROR(INDEX(명칭정리!$C$2:$C$404,MATCH(U140,명칭정리!$F$2:$F$404,0)),""))</f>
        <v>##명칭넣기</v>
      </c>
      <c r="Q140" s="9" t="str">
        <f>IFERROR(INDEX(명칭정리!$B$2:$B$404,MATCH(U140,명칭정리!$F$2:$F$404,0)),"")</f>
        <v/>
      </c>
      <c r="R140" s="9" t="str">
        <f>IFERROR(INDEX(명칭정리!$A$2:$A$404,MATCH(Q140,명칭정리!$B$2:$B$404,0)),"")</f>
        <v/>
      </c>
      <c r="S140" s="2"/>
      <c r="T140" s="2" t="s">
        <v>1008</v>
      </c>
      <c r="U140" s="2" t="str">
        <f t="shared" si="5"/>
        <v>135대전</v>
      </c>
    </row>
    <row r="141" spans="16:21">
      <c r="P141" s="12" t="str">
        <f>IF(IFERROR(INDEX(명칭정리!$C$2:$C$404,MATCH(U141,명칭정리!$F$2:$F$404,0)),"")="","##명칭넣기",IFERROR(INDEX(명칭정리!$C$2:$C$404,MATCH(U141,명칭정리!$F$2:$F$404,0)),""))</f>
        <v>##명칭넣기</v>
      </c>
      <c r="Q141" s="9" t="str">
        <f>IFERROR(INDEX(명칭정리!$B$2:$B$404,MATCH(U141,명칭정리!$F$2:$F$404,0)),"")</f>
        <v/>
      </c>
      <c r="R141" s="9" t="str">
        <f>IFERROR(INDEX(명칭정리!$A$2:$A$404,MATCH(Q141,명칭정리!$B$2:$B$404,0)),"")</f>
        <v/>
      </c>
      <c r="S141" s="2"/>
      <c r="T141" s="2" t="s">
        <v>1009</v>
      </c>
      <c r="U141" s="2" t="str">
        <f t="shared" si="5"/>
        <v>136대전</v>
      </c>
    </row>
    <row r="142" spans="16:21">
      <c r="P142" s="12" t="str">
        <f>IF(IFERROR(INDEX(명칭정리!$C$2:$C$404,MATCH(U142,명칭정리!$F$2:$F$404,0)),"")="","##명칭넣기",IFERROR(INDEX(명칭정리!$C$2:$C$404,MATCH(U142,명칭정리!$F$2:$F$404,0)),""))</f>
        <v>##명칭넣기</v>
      </c>
      <c r="Q142" s="9" t="str">
        <f>IFERROR(INDEX(명칭정리!$B$2:$B$404,MATCH(U142,명칭정리!$F$2:$F$404,0)),"")</f>
        <v/>
      </c>
      <c r="R142" s="9" t="str">
        <f>IFERROR(INDEX(명칭정리!$A$2:$A$404,MATCH(Q142,명칭정리!$B$2:$B$404,0)),"")</f>
        <v/>
      </c>
      <c r="S142" s="2"/>
      <c r="T142" s="2" t="s">
        <v>1010</v>
      </c>
      <c r="U142" s="2" t="str">
        <f t="shared" si="5"/>
        <v>137대전</v>
      </c>
    </row>
    <row r="143" spans="16:21">
      <c r="P143" s="12" t="str">
        <f>IF(IFERROR(INDEX(명칭정리!$C$2:$C$404,MATCH(U143,명칭정리!$F$2:$F$404,0)),"")="","##명칭넣기",IFERROR(INDEX(명칭정리!$C$2:$C$404,MATCH(U143,명칭정리!$F$2:$F$404,0)),""))</f>
        <v>##명칭넣기</v>
      </c>
      <c r="Q143" s="9" t="str">
        <f>IFERROR(INDEX(명칭정리!$B$2:$B$404,MATCH(U143,명칭정리!$F$2:$F$404,0)),"")</f>
        <v/>
      </c>
      <c r="R143" s="9" t="str">
        <f>IFERROR(INDEX(명칭정리!$A$2:$A$404,MATCH(Q143,명칭정리!$B$2:$B$404,0)),"")</f>
        <v/>
      </c>
      <c r="S143" s="2"/>
      <c r="T143" s="2" t="s">
        <v>1011</v>
      </c>
      <c r="U143" s="2" t="str">
        <f t="shared" si="5"/>
        <v>138대전</v>
      </c>
    </row>
    <row r="144" spans="16:21">
      <c r="P144" s="12" t="str">
        <f>IF(IFERROR(INDEX(명칭정리!$C$2:$C$404,MATCH(U144,명칭정리!$F$2:$F$404,0)),"")="","##명칭넣기",IFERROR(INDEX(명칭정리!$C$2:$C$404,MATCH(U144,명칭정리!$F$2:$F$404,0)),""))</f>
        <v>##명칭넣기</v>
      </c>
      <c r="Q144" s="9" t="str">
        <f>IFERROR(INDEX(명칭정리!$B$2:$B$404,MATCH(U144,명칭정리!$F$2:$F$404,0)),"")</f>
        <v/>
      </c>
      <c r="R144" s="9" t="str">
        <f>IFERROR(INDEX(명칭정리!$A$2:$A$404,MATCH(Q144,명칭정리!$B$2:$B$404,0)),"")</f>
        <v/>
      </c>
      <c r="S144" s="2"/>
      <c r="T144" s="2" t="s">
        <v>1012</v>
      </c>
      <c r="U144" s="2" t="str">
        <f t="shared" si="5"/>
        <v>139대전</v>
      </c>
    </row>
    <row r="145" spans="16:21">
      <c r="P145" s="12" t="str">
        <f>IF(IFERROR(INDEX(명칭정리!$C$2:$C$404,MATCH(U145,명칭정리!$F$2:$F$404,0)),"")="","##명칭넣기",IFERROR(INDEX(명칭정리!$C$2:$C$404,MATCH(U145,명칭정리!$F$2:$F$404,0)),""))</f>
        <v>##명칭넣기</v>
      </c>
      <c r="Q145" s="9" t="str">
        <f>IFERROR(INDEX(명칭정리!$B$2:$B$404,MATCH(U145,명칭정리!$F$2:$F$404,0)),"")</f>
        <v/>
      </c>
      <c r="R145" s="9" t="str">
        <f>IFERROR(INDEX(명칭정리!$A$2:$A$404,MATCH(Q145,명칭정리!$B$2:$B$404,0)),"")</f>
        <v/>
      </c>
      <c r="S145" s="2"/>
      <c r="T145" s="2" t="s">
        <v>1013</v>
      </c>
      <c r="U145" s="2" t="str">
        <f t="shared" si="5"/>
        <v>140대전</v>
      </c>
    </row>
    <row r="146" spans="16:21">
      <c r="P146" s="12" t="str">
        <f>IF(IFERROR(INDEX(명칭정리!$C$2:$C$404,MATCH(U146,명칭정리!$F$2:$F$404,0)),"")="","##명칭넣기",IFERROR(INDEX(명칭정리!$C$2:$C$404,MATCH(U146,명칭정리!$F$2:$F$404,0)),""))</f>
        <v>##명칭넣기</v>
      </c>
      <c r="Q146" s="9" t="str">
        <f>IFERROR(INDEX(명칭정리!$B$2:$B$404,MATCH(U146,명칭정리!$F$2:$F$404,0)),"")</f>
        <v/>
      </c>
      <c r="R146" s="9" t="str">
        <f>IFERROR(INDEX(명칭정리!$A$2:$A$404,MATCH(Q146,명칭정리!$B$2:$B$404,0)),"")</f>
        <v/>
      </c>
      <c r="S146" s="2"/>
      <c r="T146" s="2" t="s">
        <v>1014</v>
      </c>
      <c r="U146" s="2" t="str">
        <f t="shared" si="5"/>
        <v>141대전</v>
      </c>
    </row>
    <row r="147" spans="16:21">
      <c r="P147" s="12" t="str">
        <f>IF(IFERROR(INDEX(명칭정리!$C$2:$C$404,MATCH(U147,명칭정리!$F$2:$F$404,0)),"")="","##명칭넣기",IFERROR(INDEX(명칭정리!$C$2:$C$404,MATCH(U147,명칭정리!$F$2:$F$404,0)),""))</f>
        <v>##명칭넣기</v>
      </c>
      <c r="Q147" s="9" t="str">
        <f>IFERROR(INDEX(명칭정리!$B$2:$B$404,MATCH(U147,명칭정리!$F$2:$F$404,0)),"")</f>
        <v/>
      </c>
      <c r="R147" s="9" t="str">
        <f>IFERROR(INDEX(명칭정리!$A$2:$A$404,MATCH(Q147,명칭정리!$B$2:$B$404,0)),"")</f>
        <v/>
      </c>
      <c r="S147" s="2"/>
      <c r="T147" s="2" t="s">
        <v>1015</v>
      </c>
      <c r="U147" s="2" t="str">
        <f t="shared" si="5"/>
        <v>142대전</v>
      </c>
    </row>
    <row r="148" spans="16:21">
      <c r="P148" s="12" t="str">
        <f>IF(IFERROR(INDEX(명칭정리!$C$2:$C$404,MATCH(U148,명칭정리!$F$2:$F$404,0)),"")="","##명칭넣기",IFERROR(INDEX(명칭정리!$C$2:$C$404,MATCH(U148,명칭정리!$F$2:$F$404,0)),""))</f>
        <v>##명칭넣기</v>
      </c>
      <c r="Q148" s="9" t="str">
        <f>IFERROR(INDEX(명칭정리!$B$2:$B$404,MATCH(U148,명칭정리!$F$2:$F$404,0)),"")</f>
        <v/>
      </c>
      <c r="R148" s="9" t="str">
        <f>IFERROR(INDEX(명칭정리!$A$2:$A$404,MATCH(Q148,명칭정리!$B$2:$B$404,0)),"")</f>
        <v/>
      </c>
      <c r="S148" s="2"/>
      <c r="T148" s="2" t="s">
        <v>1016</v>
      </c>
      <c r="U148" s="2" t="str">
        <f t="shared" si="5"/>
        <v>143대전</v>
      </c>
    </row>
    <row r="149" spans="16:21">
      <c r="P149" s="12" t="str">
        <f>IF(IFERROR(INDEX(명칭정리!$C$2:$C$404,MATCH(U149,명칭정리!$F$2:$F$404,0)),"")="","##명칭넣기",IFERROR(INDEX(명칭정리!$C$2:$C$404,MATCH(U149,명칭정리!$F$2:$F$404,0)),""))</f>
        <v>##명칭넣기</v>
      </c>
      <c r="Q149" s="9" t="str">
        <f>IFERROR(INDEX(명칭정리!$B$2:$B$404,MATCH(U149,명칭정리!$F$2:$F$404,0)),"")</f>
        <v/>
      </c>
      <c r="R149" s="9" t="str">
        <f>IFERROR(INDEX(명칭정리!$A$2:$A$404,MATCH(Q149,명칭정리!$B$2:$B$404,0)),"")</f>
        <v/>
      </c>
      <c r="S149" s="2"/>
      <c r="T149" s="2" t="s">
        <v>1017</v>
      </c>
      <c r="U149" s="2" t="str">
        <f t="shared" si="5"/>
        <v>144대전</v>
      </c>
    </row>
    <row r="150" spans="16:21">
      <c r="P150" s="12" t="str">
        <f>IF(IFERROR(INDEX(명칭정리!$C$2:$C$404,MATCH(U150,명칭정리!$F$2:$F$404,0)),"")="","##명칭넣기",IFERROR(INDEX(명칭정리!$C$2:$C$404,MATCH(U150,명칭정리!$F$2:$F$404,0)),""))</f>
        <v>##명칭넣기</v>
      </c>
      <c r="Q150" s="9" t="str">
        <f>IFERROR(INDEX(명칭정리!$B$2:$B$404,MATCH(U150,명칭정리!$F$2:$F$404,0)),"")</f>
        <v/>
      </c>
      <c r="R150" s="9" t="str">
        <f>IFERROR(INDEX(명칭정리!$A$2:$A$404,MATCH(Q150,명칭정리!$B$2:$B$404,0)),"")</f>
        <v/>
      </c>
      <c r="S150" s="2"/>
      <c r="T150" s="2" t="s">
        <v>1018</v>
      </c>
      <c r="U150" s="2" t="str">
        <f t="shared" si="5"/>
        <v>145대전</v>
      </c>
    </row>
    <row r="151" spans="16:21">
      <c r="P151" s="12" t="str">
        <f>IF(IFERROR(INDEX(명칭정리!$C$2:$C$404,MATCH(U151,명칭정리!$F$2:$F$404,0)),"")="","##명칭넣기",IFERROR(INDEX(명칭정리!$C$2:$C$404,MATCH(U151,명칭정리!$F$2:$F$404,0)),""))</f>
        <v>##명칭넣기</v>
      </c>
      <c r="Q151" s="9" t="str">
        <f>IFERROR(INDEX(명칭정리!$B$2:$B$404,MATCH(U151,명칭정리!$F$2:$F$404,0)),"")</f>
        <v/>
      </c>
      <c r="R151" s="9" t="str">
        <f>IFERROR(INDEX(명칭정리!$A$2:$A$404,MATCH(Q151,명칭정리!$B$2:$B$404,0)),"")</f>
        <v/>
      </c>
      <c r="S151" s="2"/>
      <c r="T151" s="2" t="s">
        <v>1019</v>
      </c>
      <c r="U151" s="2" t="str">
        <f t="shared" si="5"/>
        <v>146대전</v>
      </c>
    </row>
    <row r="152" spans="16:21">
      <c r="P152" s="12" t="str">
        <f>IF(IFERROR(INDEX(명칭정리!$C$2:$C$404,MATCH(U152,명칭정리!$F$2:$F$404,0)),"")="","##명칭넣기",IFERROR(INDEX(명칭정리!$C$2:$C$404,MATCH(U152,명칭정리!$F$2:$F$404,0)),""))</f>
        <v>##명칭넣기</v>
      </c>
      <c r="Q152" s="9" t="str">
        <f>IFERROR(INDEX(명칭정리!$B$2:$B$404,MATCH(U152,명칭정리!$F$2:$F$404,0)),"")</f>
        <v/>
      </c>
      <c r="R152" s="9" t="str">
        <f>IFERROR(INDEX(명칭정리!$A$2:$A$404,MATCH(Q152,명칭정리!$B$2:$B$404,0)),"")</f>
        <v/>
      </c>
      <c r="S152" s="2"/>
      <c r="T152" s="2" t="s">
        <v>1020</v>
      </c>
      <c r="U152" s="2" t="str">
        <f t="shared" si="5"/>
        <v>147대전</v>
      </c>
    </row>
    <row r="153" spans="16:21">
      <c r="P153" s="12" t="str">
        <f>IF(IFERROR(INDEX(명칭정리!$C$2:$C$404,MATCH(U153,명칭정리!$F$2:$F$404,0)),"")="","##명칭넣기",IFERROR(INDEX(명칭정리!$C$2:$C$404,MATCH(U153,명칭정리!$F$2:$F$404,0)),""))</f>
        <v>##명칭넣기</v>
      </c>
      <c r="Q153" s="9" t="str">
        <f>IFERROR(INDEX(명칭정리!$B$2:$B$404,MATCH(U153,명칭정리!$F$2:$F$404,0)),"")</f>
        <v/>
      </c>
      <c r="R153" s="9" t="str">
        <f>IFERROR(INDEX(명칭정리!$A$2:$A$404,MATCH(Q153,명칭정리!$B$2:$B$404,0)),"")</f>
        <v/>
      </c>
      <c r="S153" s="2"/>
      <c r="T153" s="2" t="s">
        <v>1021</v>
      </c>
      <c r="U153" s="2" t="str">
        <f t="shared" si="5"/>
        <v>148대전</v>
      </c>
    </row>
    <row r="154" spans="16:21">
      <c r="P154" s="12" t="str">
        <f>IF(IFERROR(INDEX(명칭정리!$C$2:$C$404,MATCH(U154,명칭정리!$F$2:$F$404,0)),"")="","##명칭넣기",IFERROR(INDEX(명칭정리!$C$2:$C$404,MATCH(U154,명칭정리!$F$2:$F$404,0)),""))</f>
        <v>##명칭넣기</v>
      </c>
      <c r="Q154" s="9" t="str">
        <f>IFERROR(INDEX(명칭정리!$B$2:$B$404,MATCH(U154,명칭정리!$F$2:$F$404,0)),"")</f>
        <v/>
      </c>
      <c r="R154" s="9" t="str">
        <f>IFERROR(INDEX(명칭정리!$A$2:$A$404,MATCH(Q154,명칭정리!$B$2:$B$404,0)),"")</f>
        <v/>
      </c>
      <c r="S154" s="2"/>
      <c r="T154" s="2" t="s">
        <v>1022</v>
      </c>
      <c r="U154" s="2" t="str">
        <f t="shared" si="5"/>
        <v>149대전</v>
      </c>
    </row>
    <row r="155" spans="16:21">
      <c r="P155" s="12" t="str">
        <f>IF(IFERROR(INDEX(명칭정리!$C$2:$C$404,MATCH(U155,명칭정리!$F$2:$F$404,0)),"")="","##명칭넣기",IFERROR(INDEX(명칭정리!$C$2:$C$404,MATCH(U155,명칭정리!$F$2:$F$404,0)),""))</f>
        <v>##명칭넣기</v>
      </c>
      <c r="Q155" s="9" t="str">
        <f>IFERROR(INDEX(명칭정리!$B$2:$B$404,MATCH(U155,명칭정리!$F$2:$F$404,0)),"")</f>
        <v/>
      </c>
      <c r="R155" s="9" t="str">
        <f>IFERROR(INDEX(명칭정리!$A$2:$A$404,MATCH(Q155,명칭정리!$B$2:$B$404,0)),"")</f>
        <v/>
      </c>
      <c r="S155" s="2"/>
      <c r="T155" s="2" t="s">
        <v>1023</v>
      </c>
      <c r="U155" s="2" t="str">
        <f t="shared" si="5"/>
        <v>150대전</v>
      </c>
    </row>
    <row r="156" spans="16:21">
      <c r="P156" s="12" t="str">
        <f>IF(IFERROR(INDEX(명칭정리!$C$2:$C$404,MATCH(U156,명칭정리!$F$2:$F$404,0)),"")="","##명칭넣기",IFERROR(INDEX(명칭정리!$C$2:$C$404,MATCH(U156,명칭정리!$F$2:$F$404,0)),""))</f>
        <v>##명칭넣기</v>
      </c>
      <c r="Q156" s="9" t="str">
        <f>IFERROR(INDEX(명칭정리!$B$2:$B$404,MATCH(U156,명칭정리!$F$2:$F$404,0)),"")</f>
        <v/>
      </c>
      <c r="R156" s="9" t="str">
        <f>IFERROR(INDEX(명칭정리!$A$2:$A$404,MATCH(Q156,명칭정리!$B$2:$B$404,0)),"")</f>
        <v/>
      </c>
      <c r="S156" s="2"/>
      <c r="T156" s="2" t="s">
        <v>1024</v>
      </c>
      <c r="U156" s="2" t="str">
        <f t="shared" si="5"/>
        <v>151대전</v>
      </c>
    </row>
    <row r="157" spans="16:21">
      <c r="P157" s="12" t="str">
        <f>IF(IFERROR(INDEX(명칭정리!$C$2:$C$404,MATCH(U157,명칭정리!$F$2:$F$404,0)),"")="","##명칭넣기",IFERROR(INDEX(명칭정리!$C$2:$C$404,MATCH(U157,명칭정리!$F$2:$F$404,0)),""))</f>
        <v>##명칭넣기</v>
      </c>
      <c r="Q157" s="9" t="str">
        <f>IFERROR(INDEX(명칭정리!$B$2:$B$404,MATCH(U157,명칭정리!$F$2:$F$404,0)),"")</f>
        <v/>
      </c>
      <c r="R157" s="9" t="str">
        <f>IFERROR(INDEX(명칭정리!$A$2:$A$404,MATCH(Q157,명칭정리!$B$2:$B$404,0)),"")</f>
        <v/>
      </c>
      <c r="S157" s="2"/>
      <c r="T157" s="2" t="s">
        <v>1025</v>
      </c>
      <c r="U157" s="2" t="str">
        <f t="shared" si="5"/>
        <v>152대전</v>
      </c>
    </row>
    <row r="158" spans="16:21">
      <c r="P158" s="12" t="str">
        <f>IF(IFERROR(INDEX(명칭정리!$C$2:$C$404,MATCH(U158,명칭정리!$F$2:$F$404,0)),"")="","##명칭넣기",IFERROR(INDEX(명칭정리!$C$2:$C$404,MATCH(U158,명칭정리!$F$2:$F$404,0)),""))</f>
        <v>##명칭넣기</v>
      </c>
      <c r="Q158" s="9" t="str">
        <f>IFERROR(INDEX(명칭정리!$B$2:$B$404,MATCH(U158,명칭정리!$F$2:$F$404,0)),"")</f>
        <v/>
      </c>
      <c r="R158" s="9" t="str">
        <f>IFERROR(INDEX(명칭정리!$A$2:$A$404,MATCH(Q158,명칭정리!$B$2:$B$404,0)),"")</f>
        <v/>
      </c>
      <c r="S158" s="2"/>
      <c r="T158" s="2" t="s">
        <v>1026</v>
      </c>
      <c r="U158" s="2" t="str">
        <f t="shared" si="5"/>
        <v>153대전</v>
      </c>
    </row>
    <row r="159" spans="16:21">
      <c r="P159" s="12" t="str">
        <f>IF(IFERROR(INDEX(명칭정리!$C$2:$C$404,MATCH(U159,명칭정리!$F$2:$F$404,0)),"")="","##명칭넣기",IFERROR(INDEX(명칭정리!$C$2:$C$404,MATCH(U159,명칭정리!$F$2:$F$404,0)),""))</f>
        <v>##명칭넣기</v>
      </c>
      <c r="Q159" s="9" t="str">
        <f>IFERROR(INDEX(명칭정리!$B$2:$B$404,MATCH(U159,명칭정리!$F$2:$F$404,0)),"")</f>
        <v/>
      </c>
      <c r="R159" s="9" t="str">
        <f>IFERROR(INDEX(명칭정리!$A$2:$A$404,MATCH(Q159,명칭정리!$B$2:$B$404,0)),"")</f>
        <v/>
      </c>
      <c r="S159" s="2"/>
      <c r="T159" s="2" t="s">
        <v>1027</v>
      </c>
      <c r="U159" s="2" t="str">
        <f t="shared" si="5"/>
        <v>154대전</v>
      </c>
    </row>
    <row r="160" spans="16:21">
      <c r="P160" s="12" t="str">
        <f>IF(IFERROR(INDEX(명칭정리!$C$2:$C$404,MATCH(U160,명칭정리!$F$2:$F$404,0)),"")="","##명칭넣기",IFERROR(INDEX(명칭정리!$C$2:$C$404,MATCH(U160,명칭정리!$F$2:$F$404,0)),""))</f>
        <v>##명칭넣기</v>
      </c>
      <c r="Q160" s="9" t="str">
        <f>IFERROR(INDEX(명칭정리!$B$2:$B$404,MATCH(U160,명칭정리!$F$2:$F$404,0)),"")</f>
        <v/>
      </c>
      <c r="R160" s="9" t="str">
        <f>IFERROR(INDEX(명칭정리!$A$2:$A$404,MATCH(Q160,명칭정리!$B$2:$B$404,0)),"")</f>
        <v/>
      </c>
      <c r="S160" s="2"/>
      <c r="T160" s="2" t="s">
        <v>1028</v>
      </c>
      <c r="U160" s="2" t="str">
        <f t="shared" si="5"/>
        <v>155대전</v>
      </c>
    </row>
    <row r="161" spans="16:21">
      <c r="P161" s="12" t="str">
        <f>IF(IFERROR(INDEX(명칭정리!$C$2:$C$404,MATCH(U161,명칭정리!$F$2:$F$404,0)),"")="","##명칭넣기",IFERROR(INDEX(명칭정리!$C$2:$C$404,MATCH(U161,명칭정리!$F$2:$F$404,0)),""))</f>
        <v>##명칭넣기</v>
      </c>
      <c r="Q161" s="9" t="str">
        <f>IFERROR(INDEX(명칭정리!$B$2:$B$404,MATCH(U161,명칭정리!$F$2:$F$404,0)),"")</f>
        <v/>
      </c>
      <c r="R161" s="9" t="str">
        <f>IFERROR(INDEX(명칭정리!$A$2:$A$404,MATCH(Q161,명칭정리!$B$2:$B$404,0)),"")</f>
        <v/>
      </c>
      <c r="S161" s="2"/>
      <c r="T161" s="2" t="s">
        <v>1029</v>
      </c>
      <c r="U161" s="2" t="str">
        <f t="shared" si="5"/>
        <v>156대전</v>
      </c>
    </row>
    <row r="162" spans="16:21">
      <c r="P162" s="12" t="str">
        <f>IF(IFERROR(INDEX(명칭정리!$C$2:$C$404,MATCH(U162,명칭정리!$F$2:$F$404,0)),"")="","##명칭넣기",IFERROR(INDEX(명칭정리!$C$2:$C$404,MATCH(U162,명칭정리!$F$2:$F$404,0)),""))</f>
        <v>##명칭넣기</v>
      </c>
      <c r="Q162" s="9" t="str">
        <f>IFERROR(INDEX(명칭정리!$B$2:$B$404,MATCH(U162,명칭정리!$F$2:$F$404,0)),"")</f>
        <v/>
      </c>
      <c r="R162" s="9" t="str">
        <f>IFERROR(INDEX(명칭정리!$A$2:$A$404,MATCH(Q162,명칭정리!$B$2:$B$404,0)),"")</f>
        <v/>
      </c>
      <c r="S162" s="2"/>
      <c r="T162" s="2" t="s">
        <v>1030</v>
      </c>
      <c r="U162" s="2" t="str">
        <f t="shared" si="5"/>
        <v>157대전</v>
      </c>
    </row>
    <row r="163" spans="16:21">
      <c r="P163" s="12" t="str">
        <f>IF(IFERROR(INDEX(명칭정리!$C$2:$C$404,MATCH(U163,명칭정리!$F$2:$F$404,0)),"")="","##명칭넣기",IFERROR(INDEX(명칭정리!$C$2:$C$404,MATCH(U163,명칭정리!$F$2:$F$404,0)),""))</f>
        <v>##명칭넣기</v>
      </c>
      <c r="Q163" s="9" t="str">
        <f>IFERROR(INDEX(명칭정리!$B$2:$B$404,MATCH(U163,명칭정리!$F$2:$F$404,0)),"")</f>
        <v/>
      </c>
      <c r="R163" s="9" t="str">
        <f>IFERROR(INDEX(명칭정리!$A$2:$A$404,MATCH(Q163,명칭정리!$B$2:$B$404,0)),"")</f>
        <v/>
      </c>
      <c r="S163" s="2"/>
      <c r="T163" s="2" t="s">
        <v>1031</v>
      </c>
      <c r="U163" s="2" t="str">
        <f t="shared" si="5"/>
        <v>158대전</v>
      </c>
    </row>
    <row r="164" spans="16:21">
      <c r="P164" s="12" t="str">
        <f>IF(IFERROR(INDEX(명칭정리!$C$2:$C$404,MATCH(U164,명칭정리!$F$2:$F$404,0)),"")="","##명칭넣기",IFERROR(INDEX(명칭정리!$C$2:$C$404,MATCH(U164,명칭정리!$F$2:$F$404,0)),""))</f>
        <v>##명칭넣기</v>
      </c>
      <c r="Q164" s="9" t="str">
        <f>IFERROR(INDEX(명칭정리!$B$2:$B$404,MATCH(U164,명칭정리!$F$2:$F$404,0)),"")</f>
        <v/>
      </c>
      <c r="R164" s="9" t="str">
        <f>IFERROR(INDEX(명칭정리!$A$2:$A$404,MATCH(Q164,명칭정리!$B$2:$B$404,0)),"")</f>
        <v/>
      </c>
      <c r="S164" s="2"/>
      <c r="T164" s="2" t="s">
        <v>1032</v>
      </c>
      <c r="U164" s="2" t="str">
        <f t="shared" si="5"/>
        <v>159대전</v>
      </c>
    </row>
    <row r="165" spans="16:21">
      <c r="P165" s="12" t="str">
        <f>IF(IFERROR(INDEX(명칭정리!$C$2:$C$404,MATCH(U165,명칭정리!$F$2:$F$404,0)),"")="","##명칭넣기",IFERROR(INDEX(명칭정리!$C$2:$C$404,MATCH(U165,명칭정리!$F$2:$F$404,0)),""))</f>
        <v>##명칭넣기</v>
      </c>
      <c r="Q165" s="9" t="str">
        <f>IFERROR(INDEX(명칭정리!$B$2:$B$404,MATCH(U165,명칭정리!$F$2:$F$404,0)),"")</f>
        <v/>
      </c>
      <c r="R165" s="9" t="str">
        <f>IFERROR(INDEX(명칭정리!$A$2:$A$404,MATCH(Q165,명칭정리!$B$2:$B$404,0)),"")</f>
        <v/>
      </c>
      <c r="S165" s="2"/>
      <c r="T165" s="2" t="s">
        <v>1033</v>
      </c>
      <c r="U165" s="2" t="str">
        <f t="shared" si="5"/>
        <v>160대전</v>
      </c>
    </row>
    <row r="166" spans="16:21">
      <c r="P166" s="12" t="str">
        <f>IF(IFERROR(INDEX(명칭정리!$C$2:$C$404,MATCH(U166,명칭정리!$F$2:$F$404,0)),"")="","##명칭넣기",IFERROR(INDEX(명칭정리!$C$2:$C$404,MATCH(U166,명칭정리!$F$2:$F$404,0)),""))</f>
        <v>##명칭넣기</v>
      </c>
      <c r="Q166" s="9" t="str">
        <f>IFERROR(INDEX(명칭정리!$B$2:$B$404,MATCH(U166,명칭정리!$F$2:$F$404,0)),"")</f>
        <v/>
      </c>
      <c r="R166" s="9" t="str">
        <f>IFERROR(INDEX(명칭정리!$A$2:$A$404,MATCH(Q166,명칭정리!$B$2:$B$404,0)),"")</f>
        <v/>
      </c>
      <c r="S166" s="2"/>
      <c r="T166" s="2" t="s">
        <v>1034</v>
      </c>
      <c r="U166" s="2" t="str">
        <f t="shared" si="5"/>
        <v>161대전</v>
      </c>
    </row>
    <row r="167" spans="16:21">
      <c r="P167" s="12" t="str">
        <f>IF(IFERROR(INDEX(명칭정리!$C$2:$C$404,MATCH(U167,명칭정리!$F$2:$F$404,0)),"")="","##명칭넣기",IFERROR(INDEX(명칭정리!$C$2:$C$404,MATCH(U167,명칭정리!$F$2:$F$404,0)),""))</f>
        <v>##명칭넣기</v>
      </c>
      <c r="Q167" s="9" t="str">
        <f>IFERROR(INDEX(명칭정리!$B$2:$B$404,MATCH(U167,명칭정리!$F$2:$F$404,0)),"")</f>
        <v/>
      </c>
      <c r="R167" s="9" t="str">
        <f>IFERROR(INDEX(명칭정리!$A$2:$A$404,MATCH(Q167,명칭정리!$B$2:$B$404,0)),"")</f>
        <v/>
      </c>
      <c r="S167" s="2"/>
      <c r="T167" s="2" t="s">
        <v>1035</v>
      </c>
      <c r="U167" s="2" t="str">
        <f t="shared" si="5"/>
        <v>162대전</v>
      </c>
    </row>
    <row r="168" spans="16:21">
      <c r="P168" s="12" t="str">
        <f>IF(IFERROR(INDEX(명칭정리!$C$2:$C$404,MATCH(U168,명칭정리!$F$2:$F$404,0)),"")="","##명칭넣기",IFERROR(INDEX(명칭정리!$C$2:$C$404,MATCH(U168,명칭정리!$F$2:$F$404,0)),""))</f>
        <v>##명칭넣기</v>
      </c>
      <c r="Q168" s="9" t="str">
        <f>IFERROR(INDEX(명칭정리!$B$2:$B$404,MATCH(U168,명칭정리!$F$2:$F$404,0)),"")</f>
        <v/>
      </c>
      <c r="R168" s="9" t="str">
        <f>IFERROR(INDEX(명칭정리!$A$2:$A$404,MATCH(Q168,명칭정리!$B$2:$B$404,0)),"")</f>
        <v/>
      </c>
      <c r="S168" s="2"/>
      <c r="T168" s="2" t="s">
        <v>1036</v>
      </c>
      <c r="U168" s="2" t="str">
        <f t="shared" si="5"/>
        <v>163대전</v>
      </c>
    </row>
    <row r="169" spans="16:21">
      <c r="P169" s="12" t="str">
        <f>IF(IFERROR(INDEX(명칭정리!$C$2:$C$404,MATCH(U169,명칭정리!$F$2:$F$404,0)),"")="","##명칭넣기",IFERROR(INDEX(명칭정리!$C$2:$C$404,MATCH(U169,명칭정리!$F$2:$F$404,0)),""))</f>
        <v>##명칭넣기</v>
      </c>
      <c r="Q169" s="9" t="str">
        <f>IFERROR(INDEX(명칭정리!$B$2:$B$404,MATCH(U169,명칭정리!$F$2:$F$404,0)),"")</f>
        <v/>
      </c>
      <c r="R169" s="9" t="str">
        <f>IFERROR(INDEX(명칭정리!$A$2:$A$404,MATCH(Q169,명칭정리!$B$2:$B$404,0)),"")</f>
        <v/>
      </c>
      <c r="S169" s="2"/>
      <c r="T169" s="2" t="s">
        <v>1037</v>
      </c>
      <c r="U169" s="2" t="str">
        <f t="shared" si="5"/>
        <v>164대전</v>
      </c>
    </row>
    <row r="170" spans="16:21">
      <c r="P170" s="12" t="str">
        <f>IF(IFERROR(INDEX(명칭정리!$C$2:$C$404,MATCH(U170,명칭정리!$F$2:$F$404,0)),"")="","##명칭넣기",IFERROR(INDEX(명칭정리!$C$2:$C$404,MATCH(U170,명칭정리!$F$2:$F$404,0)),""))</f>
        <v>##명칭넣기</v>
      </c>
      <c r="Q170" s="9" t="str">
        <f>IFERROR(INDEX(명칭정리!$B$2:$B$404,MATCH(U170,명칭정리!$F$2:$F$404,0)),"")</f>
        <v/>
      </c>
      <c r="R170" s="9" t="str">
        <f>IFERROR(INDEX(명칭정리!$A$2:$A$404,MATCH(Q170,명칭정리!$B$2:$B$404,0)),"")</f>
        <v/>
      </c>
      <c r="S170" s="2"/>
      <c r="T170" s="2" t="s">
        <v>1038</v>
      </c>
      <c r="U170" s="2" t="str">
        <f t="shared" si="5"/>
        <v>165대전</v>
      </c>
    </row>
    <row r="171" spans="16:21">
      <c r="P171" s="12" t="str">
        <f>IF(IFERROR(INDEX(명칭정리!$C$2:$C$404,MATCH(U171,명칭정리!$F$2:$F$404,0)),"")="","##명칭넣기",IFERROR(INDEX(명칭정리!$C$2:$C$404,MATCH(U171,명칭정리!$F$2:$F$404,0)),""))</f>
        <v>##명칭넣기</v>
      </c>
      <c r="Q171" s="9" t="str">
        <f>IFERROR(INDEX(명칭정리!$B$2:$B$404,MATCH(U171,명칭정리!$F$2:$F$404,0)),"")</f>
        <v/>
      </c>
      <c r="R171" s="9" t="str">
        <f>IFERROR(INDEX(명칭정리!$A$2:$A$404,MATCH(Q171,명칭정리!$B$2:$B$404,0)),"")</f>
        <v/>
      </c>
      <c r="S171" s="2"/>
      <c r="T171" s="2" t="s">
        <v>1039</v>
      </c>
      <c r="U171" s="2" t="str">
        <f t="shared" si="5"/>
        <v>166대전</v>
      </c>
    </row>
    <row r="172" spans="16:21">
      <c r="P172" s="12" t="str">
        <f>IF(IFERROR(INDEX(명칭정리!$C$2:$C$404,MATCH(U172,명칭정리!$F$2:$F$404,0)),"")="","##명칭넣기",IFERROR(INDEX(명칭정리!$C$2:$C$404,MATCH(U172,명칭정리!$F$2:$F$404,0)),""))</f>
        <v>##명칭넣기</v>
      </c>
      <c r="Q172" s="9" t="str">
        <f>IFERROR(INDEX(명칭정리!$B$2:$B$404,MATCH(U172,명칭정리!$F$2:$F$404,0)),"")</f>
        <v/>
      </c>
      <c r="R172" s="9" t="str">
        <f>IFERROR(INDEX(명칭정리!$A$2:$A$404,MATCH(Q172,명칭정리!$B$2:$B$404,0)),"")</f>
        <v/>
      </c>
      <c r="S172" s="2"/>
      <c r="T172" s="2" t="s">
        <v>1040</v>
      </c>
      <c r="U172" s="2" t="str">
        <f t="shared" si="5"/>
        <v>167대전</v>
      </c>
    </row>
    <row r="173" spans="16:21">
      <c r="P173" s="12" t="str">
        <f>IF(IFERROR(INDEX(명칭정리!$C$2:$C$404,MATCH(U173,명칭정리!$F$2:$F$404,0)),"")="","##명칭넣기",IFERROR(INDEX(명칭정리!$C$2:$C$404,MATCH(U173,명칭정리!$F$2:$F$404,0)),""))</f>
        <v>##명칭넣기</v>
      </c>
      <c r="Q173" s="9" t="str">
        <f>IFERROR(INDEX(명칭정리!$B$2:$B$404,MATCH(U173,명칭정리!$F$2:$F$404,0)),"")</f>
        <v/>
      </c>
      <c r="R173" s="9" t="str">
        <f>IFERROR(INDEX(명칭정리!$A$2:$A$404,MATCH(Q173,명칭정리!$B$2:$B$404,0)),"")</f>
        <v/>
      </c>
      <c r="S173" s="2"/>
      <c r="T173" s="2" t="s">
        <v>1041</v>
      </c>
      <c r="U173" s="2" t="str">
        <f t="shared" si="5"/>
        <v>168대전</v>
      </c>
    </row>
    <row r="174" spans="16:21">
      <c r="P174" s="12" t="str">
        <f>IF(IFERROR(INDEX(명칭정리!$C$2:$C$404,MATCH(U174,명칭정리!$F$2:$F$404,0)),"")="","##명칭넣기",IFERROR(INDEX(명칭정리!$C$2:$C$404,MATCH(U174,명칭정리!$F$2:$F$404,0)),""))</f>
        <v>##명칭넣기</v>
      </c>
      <c r="Q174" s="9" t="str">
        <f>IFERROR(INDEX(명칭정리!$B$2:$B$404,MATCH(U174,명칭정리!$F$2:$F$404,0)),"")</f>
        <v/>
      </c>
      <c r="R174" s="9" t="str">
        <f>IFERROR(INDEX(명칭정리!$A$2:$A$404,MATCH(Q174,명칭정리!$B$2:$B$404,0)),"")</f>
        <v/>
      </c>
      <c r="S174" s="2"/>
      <c r="T174" s="2" t="s">
        <v>1042</v>
      </c>
      <c r="U174" s="2" t="str">
        <f t="shared" si="5"/>
        <v>169대전</v>
      </c>
    </row>
    <row r="175" spans="16:21">
      <c r="P175" s="12" t="str">
        <f>IF(IFERROR(INDEX(명칭정리!$C$2:$C$404,MATCH(U175,명칭정리!$F$2:$F$404,0)),"")="","##명칭넣기",IFERROR(INDEX(명칭정리!$C$2:$C$404,MATCH(U175,명칭정리!$F$2:$F$404,0)),""))</f>
        <v>##명칭넣기</v>
      </c>
      <c r="Q175" s="9" t="str">
        <f>IFERROR(INDEX(명칭정리!$B$2:$B$404,MATCH(U175,명칭정리!$F$2:$F$404,0)),"")</f>
        <v/>
      </c>
      <c r="R175" s="9" t="str">
        <f>IFERROR(INDEX(명칭정리!$A$2:$A$404,MATCH(Q175,명칭정리!$B$2:$B$404,0)),"")</f>
        <v/>
      </c>
      <c r="S175" s="2"/>
      <c r="T175" s="2" t="s">
        <v>1043</v>
      </c>
      <c r="U175" s="2" t="str">
        <f t="shared" si="5"/>
        <v>170대전</v>
      </c>
    </row>
    <row r="176" spans="16:21">
      <c r="P176" s="12" t="str">
        <f>IF(IFERROR(INDEX(명칭정리!$C$2:$C$404,MATCH(U176,명칭정리!$F$2:$F$404,0)),"")="","##명칭넣기",IFERROR(INDEX(명칭정리!$C$2:$C$404,MATCH(U176,명칭정리!$F$2:$F$404,0)),""))</f>
        <v>##명칭넣기</v>
      </c>
      <c r="Q176" s="9" t="str">
        <f>IFERROR(INDEX(명칭정리!$B$2:$B$404,MATCH(U176,명칭정리!$F$2:$F$404,0)),"")</f>
        <v/>
      </c>
      <c r="R176" s="9" t="str">
        <f>IFERROR(INDEX(명칭정리!$A$2:$A$404,MATCH(Q176,명칭정리!$B$2:$B$404,0)),"")</f>
        <v/>
      </c>
      <c r="S176" s="2"/>
      <c r="T176" s="2" t="s">
        <v>1044</v>
      </c>
      <c r="U176" s="2" t="str">
        <f t="shared" si="5"/>
        <v>171대전</v>
      </c>
    </row>
    <row r="177" spans="16:21">
      <c r="P177" s="12" t="str">
        <f>IF(IFERROR(INDEX(명칭정리!$C$2:$C$404,MATCH(U177,명칭정리!$F$2:$F$404,0)),"")="","##명칭넣기",IFERROR(INDEX(명칭정리!$C$2:$C$404,MATCH(U177,명칭정리!$F$2:$F$404,0)),""))</f>
        <v>##명칭넣기</v>
      </c>
      <c r="Q177" s="9" t="str">
        <f>IFERROR(INDEX(명칭정리!$B$2:$B$404,MATCH(U177,명칭정리!$F$2:$F$404,0)),"")</f>
        <v/>
      </c>
      <c r="R177" s="9" t="str">
        <f>IFERROR(INDEX(명칭정리!$A$2:$A$404,MATCH(Q177,명칭정리!$B$2:$B$404,0)),"")</f>
        <v/>
      </c>
      <c r="S177" s="2"/>
      <c r="T177" s="2" t="s">
        <v>1045</v>
      </c>
      <c r="U177" s="2" t="str">
        <f t="shared" si="5"/>
        <v>172대전</v>
      </c>
    </row>
    <row r="178" spans="16:21">
      <c r="P178" s="12" t="str">
        <f>IF(IFERROR(INDEX(명칭정리!$C$2:$C$404,MATCH(U178,명칭정리!$F$2:$F$404,0)),"")="","##명칭넣기",IFERROR(INDEX(명칭정리!$C$2:$C$404,MATCH(U178,명칭정리!$F$2:$F$404,0)),""))</f>
        <v>##명칭넣기</v>
      </c>
      <c r="Q178" s="9" t="str">
        <f>IFERROR(INDEX(명칭정리!$B$2:$B$404,MATCH(U178,명칭정리!$F$2:$F$404,0)),"")</f>
        <v/>
      </c>
      <c r="R178" s="9" t="str">
        <f>IFERROR(INDEX(명칭정리!$A$2:$A$404,MATCH(Q178,명칭정리!$B$2:$B$404,0)),"")</f>
        <v/>
      </c>
      <c r="S178" s="2"/>
      <c r="T178" s="2" t="s">
        <v>1046</v>
      </c>
      <c r="U178" s="2" t="str">
        <f t="shared" si="5"/>
        <v>173대전</v>
      </c>
    </row>
    <row r="179" spans="16:21">
      <c r="P179" s="12" t="str">
        <f>IF(IFERROR(INDEX(명칭정리!$C$2:$C$404,MATCH(U179,명칭정리!$F$2:$F$404,0)),"")="","##명칭넣기",IFERROR(INDEX(명칭정리!$C$2:$C$404,MATCH(U179,명칭정리!$F$2:$F$404,0)),""))</f>
        <v>##명칭넣기</v>
      </c>
      <c r="Q179" s="9" t="str">
        <f>IFERROR(INDEX(명칭정리!$B$2:$B$404,MATCH(U179,명칭정리!$F$2:$F$404,0)),"")</f>
        <v/>
      </c>
      <c r="R179" s="9" t="str">
        <f>IFERROR(INDEX(명칭정리!$A$2:$A$404,MATCH(Q179,명칭정리!$B$2:$B$404,0)),"")</f>
        <v/>
      </c>
      <c r="S179" s="2"/>
      <c r="T179" s="2" t="s">
        <v>1047</v>
      </c>
      <c r="U179" s="2" t="str">
        <f t="shared" si="5"/>
        <v>174대전</v>
      </c>
    </row>
    <row r="180" spans="16:21">
      <c r="P180" s="12" t="str">
        <f>IF(IFERROR(INDEX(명칭정리!$C$2:$C$404,MATCH(U180,명칭정리!$F$2:$F$404,0)),"")="","##명칭넣기",IFERROR(INDEX(명칭정리!$C$2:$C$404,MATCH(U180,명칭정리!$F$2:$F$404,0)),""))</f>
        <v>##명칭넣기</v>
      </c>
      <c r="Q180" s="9" t="str">
        <f>IFERROR(INDEX(명칭정리!$B$2:$B$404,MATCH(U180,명칭정리!$F$2:$F$404,0)),"")</f>
        <v/>
      </c>
      <c r="R180" s="9" t="str">
        <f>IFERROR(INDEX(명칭정리!$A$2:$A$404,MATCH(Q180,명칭정리!$B$2:$B$404,0)),"")</f>
        <v/>
      </c>
      <c r="S180" s="2"/>
      <c r="T180" s="2" t="s">
        <v>1048</v>
      </c>
      <c r="U180" s="2" t="str">
        <f t="shared" si="5"/>
        <v>175대전</v>
      </c>
    </row>
    <row r="181" spans="16:21">
      <c r="P181" s="12" t="str">
        <f>IF(IFERROR(INDEX(명칭정리!$C$2:$C$404,MATCH(U181,명칭정리!$F$2:$F$404,0)),"")="","##명칭넣기",IFERROR(INDEX(명칭정리!$C$2:$C$404,MATCH(U181,명칭정리!$F$2:$F$404,0)),""))</f>
        <v>##명칭넣기</v>
      </c>
      <c r="Q181" s="9" t="str">
        <f>IFERROR(INDEX(명칭정리!$B$2:$B$404,MATCH(U181,명칭정리!$F$2:$F$404,0)),"")</f>
        <v/>
      </c>
      <c r="R181" s="9" t="str">
        <f>IFERROR(INDEX(명칭정리!$A$2:$A$404,MATCH(Q181,명칭정리!$B$2:$B$404,0)),"")</f>
        <v/>
      </c>
      <c r="S181" s="2"/>
      <c r="T181" s="2" t="s">
        <v>1049</v>
      </c>
      <c r="U181" s="2" t="str">
        <f t="shared" si="5"/>
        <v>176대전</v>
      </c>
    </row>
    <row r="182" spans="16:21">
      <c r="P182" s="12" t="str">
        <f>IF(IFERROR(INDEX(명칭정리!$C$2:$C$404,MATCH(U182,명칭정리!$F$2:$F$404,0)),"")="","##명칭넣기",IFERROR(INDEX(명칭정리!$C$2:$C$404,MATCH(U182,명칭정리!$F$2:$F$404,0)),""))</f>
        <v>##명칭넣기</v>
      </c>
      <c r="Q182" s="9" t="str">
        <f>IFERROR(INDEX(명칭정리!$B$2:$B$404,MATCH(U182,명칭정리!$F$2:$F$404,0)),"")</f>
        <v/>
      </c>
      <c r="R182" s="9" t="str">
        <f>IFERROR(INDEX(명칭정리!$A$2:$A$404,MATCH(Q182,명칭정리!$B$2:$B$404,0)),"")</f>
        <v/>
      </c>
      <c r="S182" s="2"/>
      <c r="T182" s="2" t="s">
        <v>1050</v>
      </c>
      <c r="U182" s="2" t="str">
        <f t="shared" si="5"/>
        <v>177대전</v>
      </c>
    </row>
    <row r="183" spans="16:21">
      <c r="P183" s="12" t="str">
        <f>IF(IFERROR(INDEX(명칭정리!$C$2:$C$404,MATCH(U183,명칭정리!$F$2:$F$404,0)),"")="","##명칭넣기",IFERROR(INDEX(명칭정리!$C$2:$C$404,MATCH(U183,명칭정리!$F$2:$F$404,0)),""))</f>
        <v>##명칭넣기</v>
      </c>
      <c r="Q183" s="9" t="str">
        <f>IFERROR(INDEX(명칭정리!$B$2:$B$404,MATCH(U183,명칭정리!$F$2:$F$404,0)),"")</f>
        <v/>
      </c>
      <c r="R183" s="9" t="str">
        <f>IFERROR(INDEX(명칭정리!$A$2:$A$404,MATCH(Q183,명칭정리!$B$2:$B$404,0)),"")</f>
        <v/>
      </c>
      <c r="S183" s="2"/>
      <c r="T183" s="2" t="s">
        <v>1051</v>
      </c>
      <c r="U183" s="2" t="str">
        <f t="shared" si="5"/>
        <v>178대전</v>
      </c>
    </row>
    <row r="184" spans="16:21">
      <c r="P184" s="12" t="str">
        <f>IF(IFERROR(INDEX(명칭정리!$C$2:$C$404,MATCH(U184,명칭정리!$F$2:$F$404,0)),"")="","##명칭넣기",IFERROR(INDEX(명칭정리!$C$2:$C$404,MATCH(U184,명칭정리!$F$2:$F$404,0)),""))</f>
        <v>##명칭넣기</v>
      </c>
      <c r="Q184" s="9" t="str">
        <f>IFERROR(INDEX(명칭정리!$B$2:$B$404,MATCH(U184,명칭정리!$F$2:$F$404,0)),"")</f>
        <v/>
      </c>
      <c r="R184" s="9" t="str">
        <f>IFERROR(INDEX(명칭정리!$A$2:$A$404,MATCH(Q184,명칭정리!$B$2:$B$404,0)),"")</f>
        <v/>
      </c>
      <c r="S184" s="2"/>
      <c r="T184" s="2" t="s">
        <v>1052</v>
      </c>
      <c r="U184" s="2" t="str">
        <f t="shared" si="5"/>
        <v>179대전</v>
      </c>
    </row>
    <row r="185" spans="16:21">
      <c r="P185" s="12" t="str">
        <f>IF(IFERROR(INDEX(명칭정리!$C$2:$C$404,MATCH(U185,명칭정리!$F$2:$F$404,0)),"")="","##명칭넣기",IFERROR(INDEX(명칭정리!$C$2:$C$404,MATCH(U185,명칭정리!$F$2:$F$404,0)),""))</f>
        <v>##명칭넣기</v>
      </c>
      <c r="Q185" s="9" t="str">
        <f>IFERROR(INDEX(명칭정리!$B$2:$B$404,MATCH(U185,명칭정리!$F$2:$F$404,0)),"")</f>
        <v/>
      </c>
      <c r="R185" s="9" t="str">
        <f>IFERROR(INDEX(명칭정리!$A$2:$A$404,MATCH(Q185,명칭정리!$B$2:$B$404,0)),"")</f>
        <v/>
      </c>
      <c r="S185" s="2"/>
      <c r="T185" s="2" t="s">
        <v>1053</v>
      </c>
      <c r="U185" s="2" t="str">
        <f t="shared" si="5"/>
        <v>180대전</v>
      </c>
    </row>
    <row r="186" spans="16:21">
      <c r="P186" s="12" t="str">
        <f>IF(IFERROR(INDEX(명칭정리!$C$2:$C$404,MATCH(U186,명칭정리!$F$2:$F$404,0)),"")="","##명칭넣기",IFERROR(INDEX(명칭정리!$C$2:$C$404,MATCH(U186,명칭정리!$F$2:$F$404,0)),""))</f>
        <v>##명칭넣기</v>
      </c>
      <c r="Q186" s="9" t="str">
        <f>IFERROR(INDEX(명칭정리!$B$2:$B$404,MATCH(U186,명칭정리!$F$2:$F$404,0)),"")</f>
        <v/>
      </c>
      <c r="R186" s="9" t="str">
        <f>IFERROR(INDEX(명칭정리!$A$2:$A$404,MATCH(Q186,명칭정리!$B$2:$B$404,0)),"")</f>
        <v/>
      </c>
      <c r="S186" s="2"/>
      <c r="T186" s="2" t="s">
        <v>1054</v>
      </c>
      <c r="U186" s="2" t="str">
        <f t="shared" si="5"/>
        <v>181대전</v>
      </c>
    </row>
    <row r="187" spans="16:21">
      <c r="P187" s="12" t="str">
        <f>IF(IFERROR(INDEX(명칭정리!$C$2:$C$404,MATCH(U187,명칭정리!$F$2:$F$404,0)),"")="","##명칭넣기",IFERROR(INDEX(명칭정리!$C$2:$C$404,MATCH(U187,명칭정리!$F$2:$F$404,0)),""))</f>
        <v>##명칭넣기</v>
      </c>
      <c r="Q187" s="9" t="str">
        <f>IFERROR(INDEX(명칭정리!$B$2:$B$404,MATCH(U187,명칭정리!$F$2:$F$404,0)),"")</f>
        <v/>
      </c>
      <c r="R187" s="9" t="str">
        <f>IFERROR(INDEX(명칭정리!$A$2:$A$404,MATCH(Q187,명칭정리!$B$2:$B$404,0)),"")</f>
        <v/>
      </c>
      <c r="S187" s="2"/>
      <c r="T187" s="2" t="s">
        <v>1055</v>
      </c>
      <c r="U187" s="2" t="str">
        <f t="shared" si="5"/>
        <v>182대전</v>
      </c>
    </row>
    <row r="188" spans="16:21">
      <c r="P188" s="12" t="str">
        <f>IF(IFERROR(INDEX(명칭정리!$C$2:$C$404,MATCH(U188,명칭정리!$F$2:$F$404,0)),"")="","##명칭넣기",IFERROR(INDEX(명칭정리!$C$2:$C$404,MATCH(U188,명칭정리!$F$2:$F$404,0)),""))</f>
        <v>##명칭넣기</v>
      </c>
      <c r="Q188" s="9" t="str">
        <f>IFERROR(INDEX(명칭정리!$B$2:$B$404,MATCH(U188,명칭정리!$F$2:$F$404,0)),"")</f>
        <v/>
      </c>
      <c r="R188" s="9" t="str">
        <f>IFERROR(INDEX(명칭정리!$A$2:$A$404,MATCH(Q188,명칭정리!$B$2:$B$404,0)),"")</f>
        <v/>
      </c>
      <c r="S188" s="2"/>
      <c r="T188" s="2" t="s">
        <v>1056</v>
      </c>
      <c r="U188" s="2" t="str">
        <f t="shared" si="5"/>
        <v>183대전</v>
      </c>
    </row>
    <row r="189" spans="16:21">
      <c r="P189" s="12" t="str">
        <f>IF(IFERROR(INDEX(명칭정리!$C$2:$C$404,MATCH(U189,명칭정리!$F$2:$F$404,0)),"")="","##명칭넣기",IFERROR(INDEX(명칭정리!$C$2:$C$404,MATCH(U189,명칭정리!$F$2:$F$404,0)),""))</f>
        <v>##명칭넣기</v>
      </c>
      <c r="Q189" s="9" t="str">
        <f>IFERROR(INDEX(명칭정리!$B$2:$B$404,MATCH(U189,명칭정리!$F$2:$F$404,0)),"")</f>
        <v/>
      </c>
      <c r="R189" s="9" t="str">
        <f>IFERROR(INDEX(명칭정리!$A$2:$A$404,MATCH(Q189,명칭정리!$B$2:$B$404,0)),"")</f>
        <v/>
      </c>
      <c r="S189" s="2"/>
      <c r="T189" s="2" t="s">
        <v>1057</v>
      </c>
      <c r="U189" s="2" t="str">
        <f t="shared" si="5"/>
        <v>184대전</v>
      </c>
    </row>
    <row r="190" spans="16:21">
      <c r="P190" s="12" t="str">
        <f>IF(IFERROR(INDEX(명칭정리!$C$2:$C$404,MATCH(U190,명칭정리!$F$2:$F$404,0)),"")="","##명칭넣기",IFERROR(INDEX(명칭정리!$C$2:$C$404,MATCH(U190,명칭정리!$F$2:$F$404,0)),""))</f>
        <v>##명칭넣기</v>
      </c>
      <c r="Q190" s="9" t="str">
        <f>IFERROR(INDEX(명칭정리!$B$2:$B$404,MATCH(U190,명칭정리!$F$2:$F$404,0)),"")</f>
        <v/>
      </c>
      <c r="R190" s="9" t="str">
        <f>IFERROR(INDEX(명칭정리!$A$2:$A$404,MATCH(Q190,명칭정리!$B$2:$B$404,0)),"")</f>
        <v/>
      </c>
      <c r="S190" s="2"/>
      <c r="T190" s="2" t="s">
        <v>1058</v>
      </c>
      <c r="U190" s="2" t="str">
        <f t="shared" si="5"/>
        <v>185대전</v>
      </c>
    </row>
    <row r="191" spans="16:21">
      <c r="P191" s="12" t="str">
        <f>IF(IFERROR(INDEX(명칭정리!$C$2:$C$404,MATCH(U191,명칭정리!$F$2:$F$404,0)),"")="","##명칭넣기",IFERROR(INDEX(명칭정리!$C$2:$C$404,MATCH(U191,명칭정리!$F$2:$F$404,0)),""))</f>
        <v>##명칭넣기</v>
      </c>
      <c r="Q191" s="9" t="str">
        <f>IFERROR(INDEX(명칭정리!$B$2:$B$404,MATCH(U191,명칭정리!$F$2:$F$404,0)),"")</f>
        <v/>
      </c>
      <c r="R191" s="9" t="str">
        <f>IFERROR(INDEX(명칭정리!$A$2:$A$404,MATCH(Q191,명칭정리!$B$2:$B$404,0)),"")</f>
        <v/>
      </c>
      <c r="S191" s="2"/>
      <c r="T191" s="2" t="s">
        <v>1059</v>
      </c>
      <c r="U191" s="2" t="str">
        <f t="shared" si="5"/>
        <v>186대전</v>
      </c>
    </row>
    <row r="192" spans="16:21">
      <c r="P192" s="12" t="str">
        <f>IF(IFERROR(INDEX(명칭정리!$C$2:$C$404,MATCH(U192,명칭정리!$F$2:$F$404,0)),"")="","##명칭넣기",IFERROR(INDEX(명칭정리!$C$2:$C$404,MATCH(U192,명칭정리!$F$2:$F$404,0)),""))</f>
        <v>##명칭넣기</v>
      </c>
      <c r="Q192" s="9" t="str">
        <f>IFERROR(INDEX(명칭정리!$B$2:$B$404,MATCH(U192,명칭정리!$F$2:$F$404,0)),"")</f>
        <v/>
      </c>
      <c r="R192" s="9" t="str">
        <f>IFERROR(INDEX(명칭정리!$A$2:$A$404,MATCH(Q192,명칭정리!$B$2:$B$404,0)),"")</f>
        <v/>
      </c>
      <c r="S192" s="2"/>
      <c r="T192" s="2" t="s">
        <v>1060</v>
      </c>
      <c r="U192" s="2" t="str">
        <f t="shared" si="5"/>
        <v>187대전</v>
      </c>
    </row>
    <row r="193" spans="16:21">
      <c r="P193" s="12" t="str">
        <f>IF(IFERROR(INDEX(명칭정리!$C$2:$C$404,MATCH(U193,명칭정리!$F$2:$F$404,0)),"")="","##명칭넣기",IFERROR(INDEX(명칭정리!$C$2:$C$404,MATCH(U193,명칭정리!$F$2:$F$404,0)),""))</f>
        <v>##명칭넣기</v>
      </c>
      <c r="Q193" s="9" t="str">
        <f>IFERROR(INDEX(명칭정리!$B$2:$B$404,MATCH(U193,명칭정리!$F$2:$F$404,0)),"")</f>
        <v/>
      </c>
      <c r="R193" s="9" t="str">
        <f>IFERROR(INDEX(명칭정리!$A$2:$A$404,MATCH(Q193,명칭정리!$B$2:$B$404,0)),"")</f>
        <v/>
      </c>
      <c r="S193" s="2"/>
      <c r="T193" s="2" t="s">
        <v>1061</v>
      </c>
      <c r="U193" s="2" t="str">
        <f t="shared" si="5"/>
        <v>188대전</v>
      </c>
    </row>
    <row r="194" spans="16:21">
      <c r="P194" s="12" t="str">
        <f>IF(IFERROR(INDEX(명칭정리!$C$2:$C$404,MATCH(U194,명칭정리!$F$2:$F$404,0)),"")="","##명칭넣기",IFERROR(INDEX(명칭정리!$C$2:$C$404,MATCH(U194,명칭정리!$F$2:$F$404,0)),""))</f>
        <v>##명칭넣기</v>
      </c>
      <c r="Q194" s="9" t="str">
        <f>IFERROR(INDEX(명칭정리!$B$2:$B$404,MATCH(U194,명칭정리!$F$2:$F$404,0)),"")</f>
        <v/>
      </c>
      <c r="R194" s="9" t="str">
        <f>IFERROR(INDEX(명칭정리!$A$2:$A$404,MATCH(Q194,명칭정리!$B$2:$B$404,0)),"")</f>
        <v/>
      </c>
      <c r="S194" s="2"/>
      <c r="T194" s="2" t="s">
        <v>1062</v>
      </c>
      <c r="U194" s="2" t="str">
        <f t="shared" si="5"/>
        <v>189대전</v>
      </c>
    </row>
    <row r="195" spans="16:21">
      <c r="P195" s="12" t="str">
        <f>IF(IFERROR(INDEX(명칭정리!$C$2:$C$404,MATCH(U195,명칭정리!$F$2:$F$404,0)),"")="","##명칭넣기",IFERROR(INDEX(명칭정리!$C$2:$C$404,MATCH(U195,명칭정리!$F$2:$F$404,0)),""))</f>
        <v>##명칭넣기</v>
      </c>
      <c r="Q195" s="9" t="str">
        <f>IFERROR(INDEX(명칭정리!$B$2:$B$404,MATCH(U195,명칭정리!$F$2:$F$404,0)),"")</f>
        <v/>
      </c>
      <c r="R195" s="9" t="str">
        <f>IFERROR(INDEX(명칭정리!$A$2:$A$404,MATCH(Q195,명칭정리!$B$2:$B$404,0)),"")</f>
        <v/>
      </c>
      <c r="S195" s="2"/>
      <c r="T195" s="2" t="s">
        <v>1063</v>
      </c>
      <c r="U195" s="2" t="str">
        <f t="shared" si="5"/>
        <v>190대전</v>
      </c>
    </row>
    <row r="196" spans="16:21">
      <c r="P196" s="12" t="str">
        <f>IF(IFERROR(INDEX(명칭정리!$C$2:$C$404,MATCH(U196,명칭정리!$F$2:$F$404,0)),"")="","##명칭넣기",IFERROR(INDEX(명칭정리!$C$2:$C$404,MATCH(U196,명칭정리!$F$2:$F$404,0)),""))</f>
        <v>##명칭넣기</v>
      </c>
      <c r="Q196" s="9" t="str">
        <f>IFERROR(INDEX(명칭정리!$B$2:$B$404,MATCH(U196,명칭정리!$F$2:$F$404,0)),"")</f>
        <v/>
      </c>
      <c r="R196" s="9" t="str">
        <f>IFERROR(INDEX(명칭정리!$A$2:$A$404,MATCH(Q196,명칭정리!$B$2:$B$404,0)),"")</f>
        <v/>
      </c>
      <c r="S196" s="2"/>
      <c r="T196" s="2" t="s">
        <v>1064</v>
      </c>
      <c r="U196" s="2" t="str">
        <f t="shared" si="5"/>
        <v>191대전</v>
      </c>
    </row>
    <row r="197" spans="16:21">
      <c r="P197" s="12" t="str">
        <f>IF(IFERROR(INDEX(명칭정리!$C$2:$C$404,MATCH(U197,명칭정리!$F$2:$F$404,0)),"")="","##명칭넣기",IFERROR(INDEX(명칭정리!$C$2:$C$404,MATCH(U197,명칭정리!$F$2:$F$404,0)),""))</f>
        <v>##명칭넣기</v>
      </c>
      <c r="Q197" s="9" t="str">
        <f>IFERROR(INDEX(명칭정리!$B$2:$B$404,MATCH(U197,명칭정리!$F$2:$F$404,0)),"")</f>
        <v/>
      </c>
      <c r="R197" s="9" t="str">
        <f>IFERROR(INDEX(명칭정리!$A$2:$A$404,MATCH(Q197,명칭정리!$B$2:$B$404,0)),"")</f>
        <v/>
      </c>
      <c r="S197" s="2"/>
      <c r="T197" s="2" t="s">
        <v>1065</v>
      </c>
      <c r="U197" s="2" t="str">
        <f t="shared" si="5"/>
        <v>192대전</v>
      </c>
    </row>
    <row r="198" spans="16:21">
      <c r="P198" s="12" t="str">
        <f>IF(IFERROR(INDEX(명칭정리!$C$2:$C$404,MATCH(U198,명칭정리!$F$2:$F$404,0)),"")="","##명칭넣기",IFERROR(INDEX(명칭정리!$C$2:$C$404,MATCH(U198,명칭정리!$F$2:$F$404,0)),""))</f>
        <v>##명칭넣기</v>
      </c>
      <c r="Q198" s="9" t="str">
        <f>IFERROR(INDEX(명칭정리!$B$2:$B$404,MATCH(U198,명칭정리!$F$2:$F$404,0)),"")</f>
        <v/>
      </c>
      <c r="R198" s="9" t="str">
        <f>IFERROR(INDEX(명칭정리!$A$2:$A$404,MATCH(Q198,명칭정리!$B$2:$B$404,0)),"")</f>
        <v/>
      </c>
      <c r="S198" s="2"/>
      <c r="T198" s="2" t="s">
        <v>1066</v>
      </c>
      <c r="U198" s="2" t="str">
        <f t="shared" ref="U198:U261" si="6">T198&amp;$R$2</f>
        <v>193대전</v>
      </c>
    </row>
    <row r="199" spans="16:21">
      <c r="P199" s="12" t="str">
        <f>IF(IFERROR(INDEX(명칭정리!$C$2:$C$404,MATCH(U199,명칭정리!$F$2:$F$404,0)),"")="","##명칭넣기",IFERROR(INDEX(명칭정리!$C$2:$C$404,MATCH(U199,명칭정리!$F$2:$F$404,0)),""))</f>
        <v>##명칭넣기</v>
      </c>
      <c r="Q199" s="9" t="str">
        <f>IFERROR(INDEX(명칭정리!$B$2:$B$404,MATCH(U199,명칭정리!$F$2:$F$404,0)),"")</f>
        <v/>
      </c>
      <c r="R199" s="9" t="str">
        <f>IFERROR(INDEX(명칭정리!$A$2:$A$404,MATCH(Q199,명칭정리!$B$2:$B$404,0)),"")</f>
        <v/>
      </c>
      <c r="S199" s="2"/>
      <c r="T199" s="2" t="s">
        <v>1067</v>
      </c>
      <c r="U199" s="2" t="str">
        <f t="shared" si="6"/>
        <v>194대전</v>
      </c>
    </row>
    <row r="200" spans="16:21">
      <c r="P200" s="12" t="str">
        <f>IF(IFERROR(INDEX(명칭정리!$C$2:$C$404,MATCH(U200,명칭정리!$F$2:$F$404,0)),"")="","##명칭넣기",IFERROR(INDEX(명칭정리!$C$2:$C$404,MATCH(U200,명칭정리!$F$2:$F$404,0)),""))</f>
        <v>##명칭넣기</v>
      </c>
      <c r="Q200" s="9" t="str">
        <f>IFERROR(INDEX(명칭정리!$B$2:$B$404,MATCH(U200,명칭정리!$F$2:$F$404,0)),"")</f>
        <v/>
      </c>
      <c r="R200" s="9" t="str">
        <f>IFERROR(INDEX(명칭정리!$A$2:$A$404,MATCH(Q200,명칭정리!$B$2:$B$404,0)),"")</f>
        <v/>
      </c>
      <c r="S200" s="2"/>
      <c r="T200" s="2" t="s">
        <v>1068</v>
      </c>
      <c r="U200" s="2" t="str">
        <f t="shared" si="6"/>
        <v>195대전</v>
      </c>
    </row>
    <row r="201" spans="16:21">
      <c r="P201" s="12" t="str">
        <f>IF(IFERROR(INDEX(명칭정리!$C$2:$C$404,MATCH(U201,명칭정리!$F$2:$F$404,0)),"")="","##명칭넣기",IFERROR(INDEX(명칭정리!$C$2:$C$404,MATCH(U201,명칭정리!$F$2:$F$404,0)),""))</f>
        <v>##명칭넣기</v>
      </c>
      <c r="Q201" s="9" t="str">
        <f>IFERROR(INDEX(명칭정리!$B$2:$B$404,MATCH(U201,명칭정리!$F$2:$F$404,0)),"")</f>
        <v/>
      </c>
      <c r="R201" s="9" t="str">
        <f>IFERROR(INDEX(명칭정리!$A$2:$A$404,MATCH(Q201,명칭정리!$B$2:$B$404,0)),"")</f>
        <v/>
      </c>
      <c r="S201" s="2"/>
      <c r="T201" s="2" t="s">
        <v>1069</v>
      </c>
      <c r="U201" s="2" t="str">
        <f t="shared" si="6"/>
        <v>196대전</v>
      </c>
    </row>
    <row r="202" spans="16:21">
      <c r="P202" s="12" t="str">
        <f>IF(IFERROR(INDEX(명칭정리!$C$2:$C$404,MATCH(U202,명칭정리!$F$2:$F$404,0)),"")="","##명칭넣기",IFERROR(INDEX(명칭정리!$C$2:$C$404,MATCH(U202,명칭정리!$F$2:$F$404,0)),""))</f>
        <v>##명칭넣기</v>
      </c>
      <c r="Q202" s="9" t="str">
        <f>IFERROR(INDEX(명칭정리!$B$2:$B$404,MATCH(U202,명칭정리!$F$2:$F$404,0)),"")</f>
        <v/>
      </c>
      <c r="R202" s="9" t="str">
        <f>IFERROR(INDEX(명칭정리!$A$2:$A$404,MATCH(Q202,명칭정리!$B$2:$B$404,0)),"")</f>
        <v/>
      </c>
      <c r="S202" s="2"/>
      <c r="T202" s="2" t="s">
        <v>1070</v>
      </c>
      <c r="U202" s="2" t="str">
        <f t="shared" si="6"/>
        <v>197대전</v>
      </c>
    </row>
    <row r="203" spans="16:21">
      <c r="P203" s="12" t="str">
        <f>IF(IFERROR(INDEX(명칭정리!$C$2:$C$404,MATCH(U203,명칭정리!$F$2:$F$404,0)),"")="","##명칭넣기",IFERROR(INDEX(명칭정리!$C$2:$C$404,MATCH(U203,명칭정리!$F$2:$F$404,0)),""))</f>
        <v>##명칭넣기</v>
      </c>
      <c r="Q203" s="9" t="str">
        <f>IFERROR(INDEX(명칭정리!$B$2:$B$404,MATCH(U203,명칭정리!$F$2:$F$404,0)),"")</f>
        <v/>
      </c>
      <c r="R203" s="9" t="str">
        <f>IFERROR(INDEX(명칭정리!$A$2:$A$404,MATCH(Q203,명칭정리!$B$2:$B$404,0)),"")</f>
        <v/>
      </c>
      <c r="S203" s="2"/>
      <c r="T203" s="2" t="s">
        <v>1071</v>
      </c>
      <c r="U203" s="2" t="str">
        <f t="shared" si="6"/>
        <v>198대전</v>
      </c>
    </row>
    <row r="204" spans="16:21">
      <c r="P204" s="12" t="str">
        <f>IF(IFERROR(INDEX(명칭정리!$C$2:$C$404,MATCH(U204,명칭정리!$F$2:$F$404,0)),"")="","##명칭넣기",IFERROR(INDEX(명칭정리!$C$2:$C$404,MATCH(U204,명칭정리!$F$2:$F$404,0)),""))</f>
        <v>##명칭넣기</v>
      </c>
      <c r="Q204" s="9" t="str">
        <f>IFERROR(INDEX(명칭정리!$B$2:$B$404,MATCH(U204,명칭정리!$F$2:$F$404,0)),"")</f>
        <v/>
      </c>
      <c r="R204" s="9" t="str">
        <f>IFERROR(INDEX(명칭정리!$A$2:$A$404,MATCH(Q204,명칭정리!$B$2:$B$404,0)),"")</f>
        <v/>
      </c>
      <c r="S204" s="2"/>
      <c r="T204" s="2" t="s">
        <v>1072</v>
      </c>
      <c r="U204" s="2" t="str">
        <f t="shared" si="6"/>
        <v>199대전</v>
      </c>
    </row>
    <row r="205" spans="16:21">
      <c r="P205" s="12" t="str">
        <f>IF(IFERROR(INDEX(명칭정리!$C$2:$C$404,MATCH(U205,명칭정리!$F$2:$F$404,0)),"")="","##명칭넣기",IFERROR(INDEX(명칭정리!$C$2:$C$404,MATCH(U205,명칭정리!$F$2:$F$404,0)),""))</f>
        <v>##명칭넣기</v>
      </c>
      <c r="Q205" s="9" t="str">
        <f>IFERROR(INDEX(명칭정리!$B$2:$B$404,MATCH(U205,명칭정리!$F$2:$F$404,0)),"")</f>
        <v/>
      </c>
      <c r="R205" s="9" t="str">
        <f>IFERROR(INDEX(명칭정리!$A$2:$A$404,MATCH(Q205,명칭정리!$B$2:$B$404,0)),"")</f>
        <v/>
      </c>
      <c r="S205" s="2"/>
      <c r="T205" s="2" t="s">
        <v>1073</v>
      </c>
      <c r="U205" s="2" t="str">
        <f t="shared" si="6"/>
        <v>200대전</v>
      </c>
    </row>
    <row r="206" spans="16:21">
      <c r="P206" s="12" t="str">
        <f>IF(IFERROR(INDEX(명칭정리!$C$2:$C$404,MATCH(U206,명칭정리!$F$2:$F$404,0)),"")="","##명칭넣기",IFERROR(INDEX(명칭정리!$C$2:$C$404,MATCH(U206,명칭정리!$F$2:$F$404,0)),""))</f>
        <v>##명칭넣기</v>
      </c>
      <c r="Q206" s="9" t="str">
        <f>IFERROR(INDEX(명칭정리!$B$2:$B$404,MATCH(U206,명칭정리!$F$2:$F$404,0)),"")</f>
        <v/>
      </c>
      <c r="R206" s="9" t="str">
        <f>IFERROR(INDEX(명칭정리!$A$2:$A$404,MATCH(Q206,명칭정리!$B$2:$B$404,0)),"")</f>
        <v/>
      </c>
      <c r="S206" s="2"/>
      <c r="T206" s="2" t="s">
        <v>1074</v>
      </c>
      <c r="U206" s="2" t="str">
        <f t="shared" si="6"/>
        <v>201대전</v>
      </c>
    </row>
    <row r="207" spans="16:21">
      <c r="P207" s="12" t="str">
        <f>IF(IFERROR(INDEX(명칭정리!$C$2:$C$404,MATCH(U207,명칭정리!$F$2:$F$404,0)),"")="","##명칭넣기",IFERROR(INDEX(명칭정리!$C$2:$C$404,MATCH(U207,명칭정리!$F$2:$F$404,0)),""))</f>
        <v>##명칭넣기</v>
      </c>
      <c r="Q207" s="9" t="str">
        <f>IFERROR(INDEX(명칭정리!$B$2:$B$404,MATCH(U207,명칭정리!$F$2:$F$404,0)),"")</f>
        <v/>
      </c>
      <c r="R207" s="9" t="str">
        <f>IFERROR(INDEX(명칭정리!$A$2:$A$404,MATCH(Q207,명칭정리!$B$2:$B$404,0)),"")</f>
        <v/>
      </c>
      <c r="S207" s="2"/>
      <c r="T207" s="2" t="s">
        <v>1075</v>
      </c>
      <c r="U207" s="2" t="str">
        <f t="shared" si="6"/>
        <v>202대전</v>
      </c>
    </row>
    <row r="208" spans="16:21">
      <c r="P208" s="12" t="str">
        <f>IF(IFERROR(INDEX(명칭정리!$C$2:$C$404,MATCH(U208,명칭정리!$F$2:$F$404,0)),"")="","##명칭넣기",IFERROR(INDEX(명칭정리!$C$2:$C$404,MATCH(U208,명칭정리!$F$2:$F$404,0)),""))</f>
        <v>##명칭넣기</v>
      </c>
      <c r="Q208" s="9" t="str">
        <f>IFERROR(INDEX(명칭정리!$B$2:$B$404,MATCH(U208,명칭정리!$F$2:$F$404,0)),"")</f>
        <v/>
      </c>
      <c r="R208" s="9" t="str">
        <f>IFERROR(INDEX(명칭정리!$A$2:$A$404,MATCH(Q208,명칭정리!$B$2:$B$404,0)),"")</f>
        <v/>
      </c>
      <c r="S208" s="2"/>
      <c r="T208" s="2" t="s">
        <v>1076</v>
      </c>
      <c r="U208" s="2" t="str">
        <f t="shared" si="6"/>
        <v>203대전</v>
      </c>
    </row>
    <row r="209" spans="16:21">
      <c r="P209" s="12" t="str">
        <f>IF(IFERROR(INDEX(명칭정리!$C$2:$C$404,MATCH(U209,명칭정리!$F$2:$F$404,0)),"")="","##명칭넣기",IFERROR(INDEX(명칭정리!$C$2:$C$404,MATCH(U209,명칭정리!$F$2:$F$404,0)),""))</f>
        <v>##명칭넣기</v>
      </c>
      <c r="Q209" s="9" t="str">
        <f>IFERROR(INDEX(명칭정리!$B$2:$B$404,MATCH(U209,명칭정리!$F$2:$F$404,0)),"")</f>
        <v/>
      </c>
      <c r="R209" s="9" t="str">
        <f>IFERROR(INDEX(명칭정리!$A$2:$A$404,MATCH(Q209,명칭정리!$B$2:$B$404,0)),"")</f>
        <v/>
      </c>
      <c r="S209" s="2"/>
      <c r="T209" s="2" t="s">
        <v>1077</v>
      </c>
      <c r="U209" s="2" t="str">
        <f t="shared" si="6"/>
        <v>204대전</v>
      </c>
    </row>
    <row r="210" spans="16:21">
      <c r="P210" s="12" t="str">
        <f>IF(IFERROR(INDEX(명칭정리!$C$2:$C$404,MATCH(U210,명칭정리!$F$2:$F$404,0)),"")="","##명칭넣기",IFERROR(INDEX(명칭정리!$C$2:$C$404,MATCH(U210,명칭정리!$F$2:$F$404,0)),""))</f>
        <v>##명칭넣기</v>
      </c>
      <c r="Q210" s="9" t="str">
        <f>IFERROR(INDEX(명칭정리!$B$2:$B$404,MATCH(U210,명칭정리!$F$2:$F$404,0)),"")</f>
        <v/>
      </c>
      <c r="R210" s="9" t="str">
        <f>IFERROR(INDEX(명칭정리!$A$2:$A$404,MATCH(Q210,명칭정리!$B$2:$B$404,0)),"")</f>
        <v/>
      </c>
      <c r="S210" s="2"/>
      <c r="T210" s="2" t="s">
        <v>1078</v>
      </c>
      <c r="U210" s="2" t="str">
        <f t="shared" si="6"/>
        <v>205대전</v>
      </c>
    </row>
    <row r="211" spans="16:21">
      <c r="P211" s="12" t="str">
        <f>IF(IFERROR(INDEX(명칭정리!$C$2:$C$404,MATCH(U211,명칭정리!$F$2:$F$404,0)),"")="","##명칭넣기",IFERROR(INDEX(명칭정리!$C$2:$C$404,MATCH(U211,명칭정리!$F$2:$F$404,0)),""))</f>
        <v>##명칭넣기</v>
      </c>
      <c r="Q211" s="9" t="str">
        <f>IFERROR(INDEX(명칭정리!$B$2:$B$404,MATCH(U211,명칭정리!$F$2:$F$404,0)),"")</f>
        <v/>
      </c>
      <c r="R211" s="9" t="str">
        <f>IFERROR(INDEX(명칭정리!$A$2:$A$404,MATCH(Q211,명칭정리!$B$2:$B$404,0)),"")</f>
        <v/>
      </c>
      <c r="S211" s="2"/>
      <c r="T211" s="2" t="s">
        <v>1079</v>
      </c>
      <c r="U211" s="2" t="str">
        <f t="shared" si="6"/>
        <v>206대전</v>
      </c>
    </row>
    <row r="212" spans="16:21">
      <c r="P212" s="12" t="str">
        <f>IF(IFERROR(INDEX(명칭정리!$C$2:$C$404,MATCH(U212,명칭정리!$F$2:$F$404,0)),"")="","##명칭넣기",IFERROR(INDEX(명칭정리!$C$2:$C$404,MATCH(U212,명칭정리!$F$2:$F$404,0)),""))</f>
        <v>##명칭넣기</v>
      </c>
      <c r="Q212" s="9" t="str">
        <f>IFERROR(INDEX(명칭정리!$B$2:$B$404,MATCH(U212,명칭정리!$F$2:$F$404,0)),"")</f>
        <v/>
      </c>
      <c r="R212" s="9" t="str">
        <f>IFERROR(INDEX(명칭정리!$A$2:$A$404,MATCH(Q212,명칭정리!$B$2:$B$404,0)),"")</f>
        <v/>
      </c>
      <c r="S212" s="2"/>
      <c r="T212" s="2" t="s">
        <v>1080</v>
      </c>
      <c r="U212" s="2" t="str">
        <f t="shared" si="6"/>
        <v>207대전</v>
      </c>
    </row>
    <row r="213" spans="16:21">
      <c r="P213" s="12" t="str">
        <f>IF(IFERROR(INDEX(명칭정리!$C$2:$C$404,MATCH(U213,명칭정리!$F$2:$F$404,0)),"")="","##명칭넣기",IFERROR(INDEX(명칭정리!$C$2:$C$404,MATCH(U213,명칭정리!$F$2:$F$404,0)),""))</f>
        <v>##명칭넣기</v>
      </c>
      <c r="Q213" s="9" t="str">
        <f>IFERROR(INDEX(명칭정리!$B$2:$B$404,MATCH(U213,명칭정리!$F$2:$F$404,0)),"")</f>
        <v/>
      </c>
      <c r="R213" s="9" t="str">
        <f>IFERROR(INDEX(명칭정리!$A$2:$A$404,MATCH(Q213,명칭정리!$B$2:$B$404,0)),"")</f>
        <v/>
      </c>
      <c r="S213" s="2"/>
      <c r="T213" s="2" t="s">
        <v>1081</v>
      </c>
      <c r="U213" s="2" t="str">
        <f t="shared" si="6"/>
        <v>208대전</v>
      </c>
    </row>
    <row r="214" spans="16:21">
      <c r="P214" s="12" t="str">
        <f>IF(IFERROR(INDEX(명칭정리!$C$2:$C$404,MATCH(U214,명칭정리!$F$2:$F$404,0)),"")="","##명칭넣기",IFERROR(INDEX(명칭정리!$C$2:$C$404,MATCH(U214,명칭정리!$F$2:$F$404,0)),""))</f>
        <v>##명칭넣기</v>
      </c>
      <c r="Q214" s="9" t="str">
        <f>IFERROR(INDEX(명칭정리!$B$2:$B$404,MATCH(U214,명칭정리!$F$2:$F$404,0)),"")</f>
        <v/>
      </c>
      <c r="R214" s="9" t="str">
        <f>IFERROR(INDEX(명칭정리!$A$2:$A$404,MATCH(Q214,명칭정리!$B$2:$B$404,0)),"")</f>
        <v/>
      </c>
      <c r="S214" s="2"/>
      <c r="T214" s="2" t="s">
        <v>1082</v>
      </c>
      <c r="U214" s="2" t="str">
        <f t="shared" si="6"/>
        <v>209대전</v>
      </c>
    </row>
    <row r="215" spans="16:21">
      <c r="P215" s="12" t="str">
        <f>IF(IFERROR(INDEX(명칭정리!$C$2:$C$404,MATCH(U215,명칭정리!$F$2:$F$404,0)),"")="","##명칭넣기",IFERROR(INDEX(명칭정리!$C$2:$C$404,MATCH(U215,명칭정리!$F$2:$F$404,0)),""))</f>
        <v>##명칭넣기</v>
      </c>
      <c r="Q215" s="9" t="str">
        <f>IFERROR(INDEX(명칭정리!$B$2:$B$404,MATCH(U215,명칭정리!$F$2:$F$404,0)),"")</f>
        <v/>
      </c>
      <c r="R215" s="9" t="str">
        <f>IFERROR(INDEX(명칭정리!$A$2:$A$404,MATCH(Q215,명칭정리!$B$2:$B$404,0)),"")</f>
        <v/>
      </c>
      <c r="S215" s="2"/>
      <c r="T215" s="2" t="s">
        <v>1083</v>
      </c>
      <c r="U215" s="2" t="str">
        <f t="shared" si="6"/>
        <v>210대전</v>
      </c>
    </row>
    <row r="216" spans="16:21">
      <c r="P216" s="12" t="str">
        <f>IF(IFERROR(INDEX(명칭정리!$C$2:$C$404,MATCH(U216,명칭정리!$F$2:$F$404,0)),"")="","##명칭넣기",IFERROR(INDEX(명칭정리!$C$2:$C$404,MATCH(U216,명칭정리!$F$2:$F$404,0)),""))</f>
        <v>##명칭넣기</v>
      </c>
      <c r="Q216" s="9" t="str">
        <f>IFERROR(INDEX(명칭정리!$B$2:$B$404,MATCH(U216,명칭정리!$F$2:$F$404,0)),"")</f>
        <v/>
      </c>
      <c r="R216" s="9" t="str">
        <f>IFERROR(INDEX(명칭정리!$A$2:$A$404,MATCH(Q216,명칭정리!$B$2:$B$404,0)),"")</f>
        <v/>
      </c>
      <c r="S216" s="2"/>
      <c r="T216" s="2" t="s">
        <v>1084</v>
      </c>
      <c r="U216" s="2" t="str">
        <f t="shared" si="6"/>
        <v>211대전</v>
      </c>
    </row>
    <row r="217" spans="16:21">
      <c r="P217" s="12" t="str">
        <f>IF(IFERROR(INDEX(명칭정리!$C$2:$C$404,MATCH(U217,명칭정리!$F$2:$F$404,0)),"")="","##명칭넣기",IFERROR(INDEX(명칭정리!$C$2:$C$404,MATCH(U217,명칭정리!$F$2:$F$404,0)),""))</f>
        <v>##명칭넣기</v>
      </c>
      <c r="Q217" s="9" t="str">
        <f>IFERROR(INDEX(명칭정리!$B$2:$B$404,MATCH(U217,명칭정리!$F$2:$F$404,0)),"")</f>
        <v/>
      </c>
      <c r="R217" s="9" t="str">
        <f>IFERROR(INDEX(명칭정리!$A$2:$A$404,MATCH(Q217,명칭정리!$B$2:$B$404,0)),"")</f>
        <v/>
      </c>
      <c r="S217" s="2"/>
      <c r="T217" s="2" t="s">
        <v>1085</v>
      </c>
      <c r="U217" s="2" t="str">
        <f t="shared" si="6"/>
        <v>212대전</v>
      </c>
    </row>
    <row r="218" spans="16:21">
      <c r="P218" s="12" t="str">
        <f>IF(IFERROR(INDEX(명칭정리!$C$2:$C$404,MATCH(U218,명칭정리!$F$2:$F$404,0)),"")="","##명칭넣기",IFERROR(INDEX(명칭정리!$C$2:$C$404,MATCH(U218,명칭정리!$F$2:$F$404,0)),""))</f>
        <v>##명칭넣기</v>
      </c>
      <c r="Q218" s="9" t="str">
        <f>IFERROR(INDEX(명칭정리!$B$2:$B$404,MATCH(U218,명칭정리!$F$2:$F$404,0)),"")</f>
        <v/>
      </c>
      <c r="R218" s="9" t="str">
        <f>IFERROR(INDEX(명칭정리!$A$2:$A$404,MATCH(Q218,명칭정리!$B$2:$B$404,0)),"")</f>
        <v/>
      </c>
      <c r="S218" s="2"/>
      <c r="T218" s="2" t="s">
        <v>1086</v>
      </c>
      <c r="U218" s="2" t="str">
        <f t="shared" si="6"/>
        <v>213대전</v>
      </c>
    </row>
    <row r="219" spans="16:21">
      <c r="P219" s="12" t="str">
        <f>IF(IFERROR(INDEX(명칭정리!$C$2:$C$404,MATCH(U219,명칭정리!$F$2:$F$404,0)),"")="","##명칭넣기",IFERROR(INDEX(명칭정리!$C$2:$C$404,MATCH(U219,명칭정리!$F$2:$F$404,0)),""))</f>
        <v>##명칭넣기</v>
      </c>
      <c r="Q219" s="9" t="str">
        <f>IFERROR(INDEX(명칭정리!$B$2:$B$404,MATCH(U219,명칭정리!$F$2:$F$404,0)),"")</f>
        <v/>
      </c>
      <c r="R219" s="9" t="str">
        <f>IFERROR(INDEX(명칭정리!$A$2:$A$404,MATCH(Q219,명칭정리!$B$2:$B$404,0)),"")</f>
        <v/>
      </c>
      <c r="S219" s="2"/>
      <c r="T219" s="2" t="s">
        <v>1087</v>
      </c>
      <c r="U219" s="2" t="str">
        <f t="shared" si="6"/>
        <v>214대전</v>
      </c>
    </row>
    <row r="220" spans="16:21">
      <c r="P220" s="12" t="str">
        <f>IF(IFERROR(INDEX(명칭정리!$C$2:$C$404,MATCH(U220,명칭정리!$F$2:$F$404,0)),"")="","##명칭넣기",IFERROR(INDEX(명칭정리!$C$2:$C$404,MATCH(U220,명칭정리!$F$2:$F$404,0)),""))</f>
        <v>##명칭넣기</v>
      </c>
      <c r="Q220" s="9" t="str">
        <f>IFERROR(INDEX(명칭정리!$B$2:$B$404,MATCH(U220,명칭정리!$F$2:$F$404,0)),"")</f>
        <v/>
      </c>
      <c r="R220" s="9" t="str">
        <f>IFERROR(INDEX(명칭정리!$A$2:$A$404,MATCH(Q220,명칭정리!$B$2:$B$404,0)),"")</f>
        <v/>
      </c>
      <c r="S220" s="2"/>
      <c r="T220" s="2" t="s">
        <v>1088</v>
      </c>
      <c r="U220" s="2" t="str">
        <f t="shared" si="6"/>
        <v>215대전</v>
      </c>
    </row>
    <row r="221" spans="16:21">
      <c r="P221" s="12" t="str">
        <f>IF(IFERROR(INDEX(명칭정리!$C$2:$C$404,MATCH(U221,명칭정리!$F$2:$F$404,0)),"")="","##명칭넣기",IFERROR(INDEX(명칭정리!$C$2:$C$404,MATCH(U221,명칭정리!$F$2:$F$404,0)),""))</f>
        <v>##명칭넣기</v>
      </c>
      <c r="Q221" s="9" t="str">
        <f>IFERROR(INDEX(명칭정리!$B$2:$B$404,MATCH(U221,명칭정리!$F$2:$F$404,0)),"")</f>
        <v/>
      </c>
      <c r="R221" s="9" t="str">
        <f>IFERROR(INDEX(명칭정리!$A$2:$A$404,MATCH(Q221,명칭정리!$B$2:$B$404,0)),"")</f>
        <v/>
      </c>
      <c r="S221" s="2"/>
      <c r="T221" s="2" t="s">
        <v>1089</v>
      </c>
      <c r="U221" s="2" t="str">
        <f t="shared" si="6"/>
        <v>216대전</v>
      </c>
    </row>
    <row r="222" spans="16:21">
      <c r="P222" s="12" t="str">
        <f>IF(IFERROR(INDEX(명칭정리!$C$2:$C$404,MATCH(U222,명칭정리!$F$2:$F$404,0)),"")="","##명칭넣기",IFERROR(INDEX(명칭정리!$C$2:$C$404,MATCH(U222,명칭정리!$F$2:$F$404,0)),""))</f>
        <v>##명칭넣기</v>
      </c>
      <c r="Q222" s="9" t="str">
        <f>IFERROR(INDEX(명칭정리!$B$2:$B$404,MATCH(U222,명칭정리!$F$2:$F$404,0)),"")</f>
        <v/>
      </c>
      <c r="R222" s="9" t="str">
        <f>IFERROR(INDEX(명칭정리!$A$2:$A$404,MATCH(Q222,명칭정리!$B$2:$B$404,0)),"")</f>
        <v/>
      </c>
      <c r="S222" s="2"/>
      <c r="T222" s="2" t="s">
        <v>1090</v>
      </c>
      <c r="U222" s="2" t="str">
        <f t="shared" si="6"/>
        <v>217대전</v>
      </c>
    </row>
    <row r="223" spans="16:21">
      <c r="P223" s="12" t="str">
        <f>IF(IFERROR(INDEX(명칭정리!$C$2:$C$404,MATCH(U223,명칭정리!$F$2:$F$404,0)),"")="","##명칭넣기",IFERROR(INDEX(명칭정리!$C$2:$C$404,MATCH(U223,명칭정리!$F$2:$F$404,0)),""))</f>
        <v>##명칭넣기</v>
      </c>
      <c r="Q223" s="9" t="str">
        <f>IFERROR(INDEX(명칭정리!$B$2:$B$404,MATCH(U223,명칭정리!$F$2:$F$404,0)),"")</f>
        <v/>
      </c>
      <c r="R223" s="9" t="str">
        <f>IFERROR(INDEX(명칭정리!$A$2:$A$404,MATCH(Q223,명칭정리!$B$2:$B$404,0)),"")</f>
        <v/>
      </c>
      <c r="S223" s="2"/>
      <c r="T223" s="2" t="s">
        <v>1091</v>
      </c>
      <c r="U223" s="2" t="str">
        <f t="shared" si="6"/>
        <v>218대전</v>
      </c>
    </row>
    <row r="224" spans="16:21">
      <c r="P224" s="12" t="str">
        <f>IF(IFERROR(INDEX(명칭정리!$C$2:$C$404,MATCH(U224,명칭정리!$F$2:$F$404,0)),"")="","##명칭넣기",IFERROR(INDEX(명칭정리!$C$2:$C$404,MATCH(U224,명칭정리!$F$2:$F$404,0)),""))</f>
        <v>##명칭넣기</v>
      </c>
      <c r="Q224" s="9" t="str">
        <f>IFERROR(INDEX(명칭정리!$B$2:$B$404,MATCH(U224,명칭정리!$F$2:$F$404,0)),"")</f>
        <v/>
      </c>
      <c r="R224" s="9" t="str">
        <f>IFERROR(INDEX(명칭정리!$A$2:$A$404,MATCH(Q224,명칭정리!$B$2:$B$404,0)),"")</f>
        <v/>
      </c>
      <c r="S224" s="2"/>
      <c r="T224" s="2" t="s">
        <v>1092</v>
      </c>
      <c r="U224" s="2" t="str">
        <f t="shared" si="6"/>
        <v>219대전</v>
      </c>
    </row>
    <row r="225" spans="16:21">
      <c r="P225" s="12" t="str">
        <f>IF(IFERROR(INDEX(명칭정리!$C$2:$C$404,MATCH(U225,명칭정리!$F$2:$F$404,0)),"")="","##명칭넣기",IFERROR(INDEX(명칭정리!$C$2:$C$404,MATCH(U225,명칭정리!$F$2:$F$404,0)),""))</f>
        <v>##명칭넣기</v>
      </c>
      <c r="Q225" s="9" t="str">
        <f>IFERROR(INDEX(명칭정리!$B$2:$B$404,MATCH(U225,명칭정리!$F$2:$F$404,0)),"")</f>
        <v/>
      </c>
      <c r="R225" s="9" t="str">
        <f>IFERROR(INDEX(명칭정리!$A$2:$A$404,MATCH(Q225,명칭정리!$B$2:$B$404,0)),"")</f>
        <v/>
      </c>
      <c r="S225" s="2"/>
      <c r="T225" s="2" t="s">
        <v>1093</v>
      </c>
      <c r="U225" s="2" t="str">
        <f t="shared" si="6"/>
        <v>220대전</v>
      </c>
    </row>
    <row r="226" spans="16:21">
      <c r="P226" s="12" t="str">
        <f>IF(IFERROR(INDEX(명칭정리!$C$2:$C$404,MATCH(U226,명칭정리!$F$2:$F$404,0)),"")="","##명칭넣기",IFERROR(INDEX(명칭정리!$C$2:$C$404,MATCH(U226,명칭정리!$F$2:$F$404,0)),""))</f>
        <v>##명칭넣기</v>
      </c>
      <c r="Q226" s="9" t="str">
        <f>IFERROR(INDEX(명칭정리!$B$2:$B$404,MATCH(U226,명칭정리!$F$2:$F$404,0)),"")</f>
        <v/>
      </c>
      <c r="R226" s="9" t="str">
        <f>IFERROR(INDEX(명칭정리!$A$2:$A$404,MATCH(Q226,명칭정리!$B$2:$B$404,0)),"")</f>
        <v/>
      </c>
      <c r="S226" s="2"/>
      <c r="T226" s="2" t="s">
        <v>1094</v>
      </c>
      <c r="U226" s="2" t="str">
        <f t="shared" si="6"/>
        <v>221대전</v>
      </c>
    </row>
    <row r="227" spans="16:21">
      <c r="P227" s="12" t="str">
        <f>IF(IFERROR(INDEX(명칭정리!$C$2:$C$404,MATCH(U227,명칭정리!$F$2:$F$404,0)),"")="","##명칭넣기",IFERROR(INDEX(명칭정리!$C$2:$C$404,MATCH(U227,명칭정리!$F$2:$F$404,0)),""))</f>
        <v>##명칭넣기</v>
      </c>
      <c r="Q227" s="9" t="str">
        <f>IFERROR(INDEX(명칭정리!$B$2:$B$404,MATCH(U227,명칭정리!$F$2:$F$404,0)),"")</f>
        <v/>
      </c>
      <c r="R227" s="9" t="str">
        <f>IFERROR(INDEX(명칭정리!$A$2:$A$404,MATCH(Q227,명칭정리!$B$2:$B$404,0)),"")</f>
        <v/>
      </c>
      <c r="S227" s="2"/>
      <c r="T227" s="2" t="s">
        <v>1095</v>
      </c>
      <c r="U227" s="2" t="str">
        <f t="shared" si="6"/>
        <v>222대전</v>
      </c>
    </row>
    <row r="228" spans="16:21">
      <c r="P228" s="12" t="str">
        <f>IF(IFERROR(INDEX(명칭정리!$C$2:$C$404,MATCH(U228,명칭정리!$F$2:$F$404,0)),"")="","##명칭넣기",IFERROR(INDEX(명칭정리!$C$2:$C$404,MATCH(U228,명칭정리!$F$2:$F$404,0)),""))</f>
        <v>##명칭넣기</v>
      </c>
      <c r="Q228" s="9" t="str">
        <f>IFERROR(INDEX(명칭정리!$B$2:$B$404,MATCH(U228,명칭정리!$F$2:$F$404,0)),"")</f>
        <v/>
      </c>
      <c r="R228" s="9" t="str">
        <f>IFERROR(INDEX(명칭정리!$A$2:$A$404,MATCH(Q228,명칭정리!$B$2:$B$404,0)),"")</f>
        <v/>
      </c>
      <c r="S228" s="2"/>
      <c r="T228" s="2" t="s">
        <v>1096</v>
      </c>
      <c r="U228" s="2" t="str">
        <f t="shared" si="6"/>
        <v>223대전</v>
      </c>
    </row>
    <row r="229" spans="16:21">
      <c r="P229" s="12" t="str">
        <f>IF(IFERROR(INDEX(명칭정리!$C$2:$C$404,MATCH(U229,명칭정리!$F$2:$F$404,0)),"")="","##명칭넣기",IFERROR(INDEX(명칭정리!$C$2:$C$404,MATCH(U229,명칭정리!$F$2:$F$404,0)),""))</f>
        <v>##명칭넣기</v>
      </c>
      <c r="Q229" s="9" t="str">
        <f>IFERROR(INDEX(명칭정리!$B$2:$B$404,MATCH(U229,명칭정리!$F$2:$F$404,0)),"")</f>
        <v/>
      </c>
      <c r="R229" s="9" t="str">
        <f>IFERROR(INDEX(명칭정리!$A$2:$A$404,MATCH(Q229,명칭정리!$B$2:$B$404,0)),"")</f>
        <v/>
      </c>
      <c r="S229" s="2"/>
      <c r="T229" s="2" t="s">
        <v>1097</v>
      </c>
      <c r="U229" s="2" t="str">
        <f t="shared" si="6"/>
        <v>224대전</v>
      </c>
    </row>
    <row r="230" spans="16:21">
      <c r="P230" s="12" t="str">
        <f>IF(IFERROR(INDEX(명칭정리!$C$2:$C$404,MATCH(U230,명칭정리!$F$2:$F$404,0)),"")="","##명칭넣기",IFERROR(INDEX(명칭정리!$C$2:$C$404,MATCH(U230,명칭정리!$F$2:$F$404,0)),""))</f>
        <v>##명칭넣기</v>
      </c>
      <c r="Q230" s="9" t="str">
        <f>IFERROR(INDEX(명칭정리!$B$2:$B$404,MATCH(U230,명칭정리!$F$2:$F$404,0)),"")</f>
        <v/>
      </c>
      <c r="R230" s="9" t="str">
        <f>IFERROR(INDEX(명칭정리!$A$2:$A$404,MATCH(Q230,명칭정리!$B$2:$B$404,0)),"")</f>
        <v/>
      </c>
      <c r="S230" s="2"/>
      <c r="T230" s="2" t="s">
        <v>1098</v>
      </c>
      <c r="U230" s="2" t="str">
        <f t="shared" si="6"/>
        <v>225대전</v>
      </c>
    </row>
    <row r="231" spans="16:21">
      <c r="P231" s="12" t="str">
        <f>IF(IFERROR(INDEX(명칭정리!$C$2:$C$404,MATCH(U231,명칭정리!$F$2:$F$404,0)),"")="","##명칭넣기",IFERROR(INDEX(명칭정리!$C$2:$C$404,MATCH(U231,명칭정리!$F$2:$F$404,0)),""))</f>
        <v>##명칭넣기</v>
      </c>
      <c r="Q231" s="9" t="str">
        <f>IFERROR(INDEX(명칭정리!$B$2:$B$404,MATCH(U231,명칭정리!$F$2:$F$404,0)),"")</f>
        <v/>
      </c>
      <c r="R231" s="9" t="str">
        <f>IFERROR(INDEX(명칭정리!$A$2:$A$404,MATCH(Q231,명칭정리!$B$2:$B$404,0)),"")</f>
        <v/>
      </c>
      <c r="S231" s="2"/>
      <c r="T231" s="2" t="s">
        <v>1099</v>
      </c>
      <c r="U231" s="2" t="str">
        <f t="shared" si="6"/>
        <v>226대전</v>
      </c>
    </row>
    <row r="232" spans="16:21">
      <c r="P232" s="12" t="str">
        <f>IF(IFERROR(INDEX(명칭정리!$C$2:$C$404,MATCH(U232,명칭정리!$F$2:$F$404,0)),"")="","##명칭넣기",IFERROR(INDEX(명칭정리!$C$2:$C$404,MATCH(U232,명칭정리!$F$2:$F$404,0)),""))</f>
        <v>##명칭넣기</v>
      </c>
      <c r="Q232" s="9" t="str">
        <f>IFERROR(INDEX(명칭정리!$B$2:$B$404,MATCH(U232,명칭정리!$F$2:$F$404,0)),"")</f>
        <v/>
      </c>
      <c r="R232" s="9" t="str">
        <f>IFERROR(INDEX(명칭정리!$A$2:$A$404,MATCH(Q232,명칭정리!$B$2:$B$404,0)),"")</f>
        <v/>
      </c>
      <c r="S232" s="2"/>
      <c r="T232" s="2" t="s">
        <v>1100</v>
      </c>
      <c r="U232" s="2" t="str">
        <f t="shared" si="6"/>
        <v>227대전</v>
      </c>
    </row>
    <row r="233" spans="16:21">
      <c r="P233" s="12" t="str">
        <f>IF(IFERROR(INDEX(명칭정리!$C$2:$C$404,MATCH(U233,명칭정리!$F$2:$F$404,0)),"")="","##명칭넣기",IFERROR(INDEX(명칭정리!$C$2:$C$404,MATCH(U233,명칭정리!$F$2:$F$404,0)),""))</f>
        <v>##명칭넣기</v>
      </c>
      <c r="Q233" s="9" t="str">
        <f>IFERROR(INDEX(명칭정리!$B$2:$B$404,MATCH(U233,명칭정리!$F$2:$F$404,0)),"")</f>
        <v/>
      </c>
      <c r="R233" s="9" t="str">
        <f>IFERROR(INDEX(명칭정리!$A$2:$A$404,MATCH(Q233,명칭정리!$B$2:$B$404,0)),"")</f>
        <v/>
      </c>
      <c r="S233" s="2"/>
      <c r="T233" s="2" t="s">
        <v>1101</v>
      </c>
      <c r="U233" s="2" t="str">
        <f t="shared" si="6"/>
        <v>228대전</v>
      </c>
    </row>
    <row r="234" spans="16:21">
      <c r="P234" s="12" t="str">
        <f>IF(IFERROR(INDEX(명칭정리!$C$2:$C$404,MATCH(U234,명칭정리!$F$2:$F$404,0)),"")="","##명칭넣기",IFERROR(INDEX(명칭정리!$C$2:$C$404,MATCH(U234,명칭정리!$F$2:$F$404,0)),""))</f>
        <v>##명칭넣기</v>
      </c>
      <c r="Q234" s="9" t="str">
        <f>IFERROR(INDEX(명칭정리!$B$2:$B$404,MATCH(U234,명칭정리!$F$2:$F$404,0)),"")</f>
        <v/>
      </c>
      <c r="R234" s="9" t="str">
        <f>IFERROR(INDEX(명칭정리!$A$2:$A$404,MATCH(Q234,명칭정리!$B$2:$B$404,0)),"")</f>
        <v/>
      </c>
      <c r="S234" s="2"/>
      <c r="T234" s="2" t="s">
        <v>1102</v>
      </c>
      <c r="U234" s="2" t="str">
        <f t="shared" si="6"/>
        <v>229대전</v>
      </c>
    </row>
    <row r="235" spans="16:21">
      <c r="P235" s="12" t="str">
        <f>IF(IFERROR(INDEX(명칭정리!$C$2:$C$404,MATCH(U235,명칭정리!$F$2:$F$404,0)),"")="","##명칭넣기",IFERROR(INDEX(명칭정리!$C$2:$C$404,MATCH(U235,명칭정리!$F$2:$F$404,0)),""))</f>
        <v>##명칭넣기</v>
      </c>
      <c r="Q235" s="9" t="str">
        <f>IFERROR(INDEX(명칭정리!$B$2:$B$404,MATCH(U235,명칭정리!$F$2:$F$404,0)),"")</f>
        <v/>
      </c>
      <c r="R235" s="9" t="str">
        <f>IFERROR(INDEX(명칭정리!$A$2:$A$404,MATCH(Q235,명칭정리!$B$2:$B$404,0)),"")</f>
        <v/>
      </c>
      <c r="S235" s="2"/>
      <c r="T235" s="2" t="s">
        <v>1103</v>
      </c>
      <c r="U235" s="2" t="str">
        <f t="shared" si="6"/>
        <v>230대전</v>
      </c>
    </row>
    <row r="236" spans="16:21">
      <c r="P236" s="12" t="str">
        <f>IF(IFERROR(INDEX(명칭정리!$C$2:$C$404,MATCH(U236,명칭정리!$F$2:$F$404,0)),"")="","##명칭넣기",IFERROR(INDEX(명칭정리!$C$2:$C$404,MATCH(U236,명칭정리!$F$2:$F$404,0)),""))</f>
        <v>##명칭넣기</v>
      </c>
      <c r="Q236" s="9" t="str">
        <f>IFERROR(INDEX(명칭정리!$B$2:$B$404,MATCH(U236,명칭정리!$F$2:$F$404,0)),"")</f>
        <v/>
      </c>
      <c r="R236" s="9" t="str">
        <f>IFERROR(INDEX(명칭정리!$A$2:$A$404,MATCH(Q236,명칭정리!$B$2:$B$404,0)),"")</f>
        <v/>
      </c>
      <c r="S236" s="2"/>
      <c r="T236" s="2" t="s">
        <v>1104</v>
      </c>
      <c r="U236" s="2" t="str">
        <f t="shared" si="6"/>
        <v>231대전</v>
      </c>
    </row>
    <row r="237" spans="16:21">
      <c r="P237" s="12" t="str">
        <f>IF(IFERROR(INDEX(명칭정리!$C$2:$C$404,MATCH(U237,명칭정리!$F$2:$F$404,0)),"")="","##명칭넣기",IFERROR(INDEX(명칭정리!$C$2:$C$404,MATCH(U237,명칭정리!$F$2:$F$404,0)),""))</f>
        <v>##명칭넣기</v>
      </c>
      <c r="Q237" s="9" t="str">
        <f>IFERROR(INDEX(명칭정리!$B$2:$B$404,MATCH(U237,명칭정리!$F$2:$F$404,0)),"")</f>
        <v/>
      </c>
      <c r="R237" s="9" t="str">
        <f>IFERROR(INDEX(명칭정리!$A$2:$A$404,MATCH(Q237,명칭정리!$B$2:$B$404,0)),"")</f>
        <v/>
      </c>
      <c r="S237" s="2"/>
      <c r="T237" s="2" t="s">
        <v>1105</v>
      </c>
      <c r="U237" s="2" t="str">
        <f t="shared" si="6"/>
        <v>232대전</v>
      </c>
    </row>
    <row r="238" spans="16:21">
      <c r="P238" s="12" t="str">
        <f>IF(IFERROR(INDEX(명칭정리!$C$2:$C$404,MATCH(U238,명칭정리!$F$2:$F$404,0)),"")="","##명칭넣기",IFERROR(INDEX(명칭정리!$C$2:$C$404,MATCH(U238,명칭정리!$F$2:$F$404,0)),""))</f>
        <v>##명칭넣기</v>
      </c>
      <c r="Q238" s="9" t="str">
        <f>IFERROR(INDEX(명칭정리!$B$2:$B$404,MATCH(U238,명칭정리!$F$2:$F$404,0)),"")</f>
        <v/>
      </c>
      <c r="R238" s="9" t="str">
        <f>IFERROR(INDEX(명칭정리!$A$2:$A$404,MATCH(Q238,명칭정리!$B$2:$B$404,0)),"")</f>
        <v/>
      </c>
      <c r="S238" s="2"/>
      <c r="T238" s="2" t="s">
        <v>1106</v>
      </c>
      <c r="U238" s="2" t="str">
        <f t="shared" si="6"/>
        <v>233대전</v>
      </c>
    </row>
    <row r="239" spans="16:21">
      <c r="P239" s="12" t="str">
        <f>IF(IFERROR(INDEX(명칭정리!$C$2:$C$404,MATCH(U239,명칭정리!$F$2:$F$404,0)),"")="","##명칭넣기",IFERROR(INDEX(명칭정리!$C$2:$C$404,MATCH(U239,명칭정리!$F$2:$F$404,0)),""))</f>
        <v>##명칭넣기</v>
      </c>
      <c r="Q239" s="9" t="str">
        <f>IFERROR(INDEX(명칭정리!$B$2:$B$404,MATCH(U239,명칭정리!$F$2:$F$404,0)),"")</f>
        <v/>
      </c>
      <c r="R239" s="9" t="str">
        <f>IFERROR(INDEX(명칭정리!$A$2:$A$404,MATCH(Q239,명칭정리!$B$2:$B$404,0)),"")</f>
        <v/>
      </c>
      <c r="S239" s="2"/>
      <c r="T239" s="2" t="s">
        <v>1107</v>
      </c>
      <c r="U239" s="2" t="str">
        <f t="shared" si="6"/>
        <v>234대전</v>
      </c>
    </row>
    <row r="240" spans="16:21">
      <c r="P240" s="12" t="str">
        <f>IF(IFERROR(INDEX(명칭정리!$C$2:$C$404,MATCH(U240,명칭정리!$F$2:$F$404,0)),"")="","##명칭넣기",IFERROR(INDEX(명칭정리!$C$2:$C$404,MATCH(U240,명칭정리!$F$2:$F$404,0)),""))</f>
        <v>##명칭넣기</v>
      </c>
      <c r="Q240" s="9" t="str">
        <f>IFERROR(INDEX(명칭정리!$B$2:$B$404,MATCH(U240,명칭정리!$F$2:$F$404,0)),"")</f>
        <v/>
      </c>
      <c r="R240" s="9" t="str">
        <f>IFERROR(INDEX(명칭정리!$A$2:$A$404,MATCH(Q240,명칭정리!$B$2:$B$404,0)),"")</f>
        <v/>
      </c>
      <c r="S240" s="2"/>
      <c r="T240" s="2" t="s">
        <v>1108</v>
      </c>
      <c r="U240" s="2" t="str">
        <f t="shared" si="6"/>
        <v>235대전</v>
      </c>
    </row>
    <row r="241" spans="16:21">
      <c r="P241" s="12" t="str">
        <f>IF(IFERROR(INDEX(명칭정리!$C$2:$C$404,MATCH(U241,명칭정리!$F$2:$F$404,0)),"")="","##명칭넣기",IFERROR(INDEX(명칭정리!$C$2:$C$404,MATCH(U241,명칭정리!$F$2:$F$404,0)),""))</f>
        <v>##명칭넣기</v>
      </c>
      <c r="Q241" s="9" t="str">
        <f>IFERROR(INDEX(명칭정리!$B$2:$B$404,MATCH(U241,명칭정리!$F$2:$F$404,0)),"")</f>
        <v/>
      </c>
      <c r="R241" s="9" t="str">
        <f>IFERROR(INDEX(명칭정리!$A$2:$A$404,MATCH(Q241,명칭정리!$B$2:$B$404,0)),"")</f>
        <v/>
      </c>
      <c r="S241" s="2"/>
      <c r="T241" s="2" t="s">
        <v>1109</v>
      </c>
      <c r="U241" s="2" t="str">
        <f t="shared" si="6"/>
        <v>236대전</v>
      </c>
    </row>
    <row r="242" spans="16:21">
      <c r="P242" s="12" t="str">
        <f>IF(IFERROR(INDEX(명칭정리!$C$2:$C$404,MATCH(U242,명칭정리!$F$2:$F$404,0)),"")="","##명칭넣기",IFERROR(INDEX(명칭정리!$C$2:$C$404,MATCH(U242,명칭정리!$F$2:$F$404,0)),""))</f>
        <v>##명칭넣기</v>
      </c>
      <c r="Q242" s="9" t="str">
        <f>IFERROR(INDEX(명칭정리!$B$2:$B$404,MATCH(U242,명칭정리!$F$2:$F$404,0)),"")</f>
        <v/>
      </c>
      <c r="R242" s="9" t="str">
        <f>IFERROR(INDEX(명칭정리!$A$2:$A$404,MATCH(Q242,명칭정리!$B$2:$B$404,0)),"")</f>
        <v/>
      </c>
      <c r="S242" s="2"/>
      <c r="T242" s="2" t="s">
        <v>1110</v>
      </c>
      <c r="U242" s="2" t="str">
        <f t="shared" si="6"/>
        <v>237대전</v>
      </c>
    </row>
    <row r="243" spans="16:21">
      <c r="P243" s="12" t="str">
        <f>IF(IFERROR(INDEX(명칭정리!$C$2:$C$404,MATCH(U243,명칭정리!$F$2:$F$404,0)),"")="","##명칭넣기",IFERROR(INDEX(명칭정리!$C$2:$C$404,MATCH(U243,명칭정리!$F$2:$F$404,0)),""))</f>
        <v>##명칭넣기</v>
      </c>
      <c r="Q243" s="9" t="str">
        <f>IFERROR(INDEX(명칭정리!$B$2:$B$404,MATCH(U243,명칭정리!$F$2:$F$404,0)),"")</f>
        <v/>
      </c>
      <c r="R243" s="9" t="str">
        <f>IFERROR(INDEX(명칭정리!$A$2:$A$404,MATCH(Q243,명칭정리!$B$2:$B$404,0)),"")</f>
        <v/>
      </c>
      <c r="S243" s="2"/>
      <c r="T243" s="2" t="s">
        <v>1111</v>
      </c>
      <c r="U243" s="2" t="str">
        <f t="shared" si="6"/>
        <v>238대전</v>
      </c>
    </row>
    <row r="244" spans="16:21">
      <c r="P244" s="12" t="str">
        <f>IF(IFERROR(INDEX(명칭정리!$C$2:$C$404,MATCH(U244,명칭정리!$F$2:$F$404,0)),"")="","##명칭넣기",IFERROR(INDEX(명칭정리!$C$2:$C$404,MATCH(U244,명칭정리!$F$2:$F$404,0)),""))</f>
        <v>##명칭넣기</v>
      </c>
      <c r="Q244" s="9" t="str">
        <f>IFERROR(INDEX(명칭정리!$B$2:$B$404,MATCH(U244,명칭정리!$F$2:$F$404,0)),"")</f>
        <v/>
      </c>
      <c r="R244" s="9" t="str">
        <f>IFERROR(INDEX(명칭정리!$A$2:$A$404,MATCH(Q244,명칭정리!$B$2:$B$404,0)),"")</f>
        <v/>
      </c>
      <c r="S244" s="2"/>
      <c r="T244" s="2" t="s">
        <v>1112</v>
      </c>
      <c r="U244" s="2" t="str">
        <f t="shared" si="6"/>
        <v>239대전</v>
      </c>
    </row>
    <row r="245" spans="16:21">
      <c r="P245" s="12" t="str">
        <f>IF(IFERROR(INDEX(명칭정리!$C$2:$C$404,MATCH(U245,명칭정리!$F$2:$F$404,0)),"")="","##명칭넣기",IFERROR(INDEX(명칭정리!$C$2:$C$404,MATCH(U245,명칭정리!$F$2:$F$404,0)),""))</f>
        <v>##명칭넣기</v>
      </c>
      <c r="Q245" s="9" t="str">
        <f>IFERROR(INDEX(명칭정리!$B$2:$B$404,MATCH(U245,명칭정리!$F$2:$F$404,0)),"")</f>
        <v/>
      </c>
      <c r="R245" s="9" t="str">
        <f>IFERROR(INDEX(명칭정리!$A$2:$A$404,MATCH(Q245,명칭정리!$B$2:$B$404,0)),"")</f>
        <v/>
      </c>
      <c r="S245" s="2"/>
      <c r="T245" s="2" t="s">
        <v>1113</v>
      </c>
      <c r="U245" s="2" t="str">
        <f t="shared" si="6"/>
        <v>240대전</v>
      </c>
    </row>
    <row r="246" spans="16:21">
      <c r="P246" s="12" t="str">
        <f>IF(IFERROR(INDEX(명칭정리!$C$2:$C$404,MATCH(U246,명칭정리!$F$2:$F$404,0)),"")="","##명칭넣기",IFERROR(INDEX(명칭정리!$C$2:$C$404,MATCH(U246,명칭정리!$F$2:$F$404,0)),""))</f>
        <v>##명칭넣기</v>
      </c>
      <c r="Q246" s="9" t="str">
        <f>IFERROR(INDEX(명칭정리!$B$2:$B$404,MATCH(U246,명칭정리!$F$2:$F$404,0)),"")</f>
        <v/>
      </c>
      <c r="R246" s="9" t="str">
        <f>IFERROR(INDEX(명칭정리!$A$2:$A$404,MATCH(Q246,명칭정리!$B$2:$B$404,0)),"")</f>
        <v/>
      </c>
      <c r="S246" s="2"/>
      <c r="T246" s="2" t="s">
        <v>1114</v>
      </c>
      <c r="U246" s="2" t="str">
        <f t="shared" si="6"/>
        <v>241대전</v>
      </c>
    </row>
    <row r="247" spans="16:21">
      <c r="P247" s="12" t="str">
        <f>IF(IFERROR(INDEX(명칭정리!$C$2:$C$404,MATCH(U247,명칭정리!$F$2:$F$404,0)),"")="","##명칭넣기",IFERROR(INDEX(명칭정리!$C$2:$C$404,MATCH(U247,명칭정리!$F$2:$F$404,0)),""))</f>
        <v>##명칭넣기</v>
      </c>
      <c r="Q247" s="9" t="str">
        <f>IFERROR(INDEX(명칭정리!$B$2:$B$404,MATCH(U247,명칭정리!$F$2:$F$404,0)),"")</f>
        <v/>
      </c>
      <c r="R247" s="9" t="str">
        <f>IFERROR(INDEX(명칭정리!$A$2:$A$404,MATCH(Q247,명칭정리!$B$2:$B$404,0)),"")</f>
        <v/>
      </c>
      <c r="S247" s="2"/>
      <c r="T247" s="2" t="s">
        <v>1115</v>
      </c>
      <c r="U247" s="2" t="str">
        <f t="shared" si="6"/>
        <v>242대전</v>
      </c>
    </row>
    <row r="248" spans="16:21">
      <c r="P248" s="12" t="str">
        <f>IF(IFERROR(INDEX(명칭정리!$C$2:$C$404,MATCH(U248,명칭정리!$F$2:$F$404,0)),"")="","##명칭넣기",IFERROR(INDEX(명칭정리!$C$2:$C$404,MATCH(U248,명칭정리!$F$2:$F$404,0)),""))</f>
        <v>##명칭넣기</v>
      </c>
      <c r="Q248" s="9" t="str">
        <f>IFERROR(INDEX(명칭정리!$B$2:$B$404,MATCH(U248,명칭정리!$F$2:$F$404,0)),"")</f>
        <v/>
      </c>
      <c r="R248" s="9" t="str">
        <f>IFERROR(INDEX(명칭정리!$A$2:$A$404,MATCH(Q248,명칭정리!$B$2:$B$404,0)),"")</f>
        <v/>
      </c>
      <c r="S248" s="2"/>
      <c r="T248" s="2" t="s">
        <v>1116</v>
      </c>
      <c r="U248" s="2" t="str">
        <f t="shared" si="6"/>
        <v>243대전</v>
      </c>
    </row>
    <row r="249" spans="16:21">
      <c r="P249" s="12" t="str">
        <f>IF(IFERROR(INDEX(명칭정리!$C$2:$C$404,MATCH(U249,명칭정리!$F$2:$F$404,0)),"")="","##명칭넣기",IFERROR(INDEX(명칭정리!$C$2:$C$404,MATCH(U249,명칭정리!$F$2:$F$404,0)),""))</f>
        <v>##명칭넣기</v>
      </c>
      <c r="Q249" s="9" t="str">
        <f>IFERROR(INDEX(명칭정리!$B$2:$B$404,MATCH(U249,명칭정리!$F$2:$F$404,0)),"")</f>
        <v/>
      </c>
      <c r="R249" s="9" t="str">
        <f>IFERROR(INDEX(명칭정리!$A$2:$A$404,MATCH(Q249,명칭정리!$B$2:$B$404,0)),"")</f>
        <v/>
      </c>
      <c r="S249" s="2"/>
      <c r="T249" s="2" t="s">
        <v>1117</v>
      </c>
      <c r="U249" s="2" t="str">
        <f t="shared" si="6"/>
        <v>244대전</v>
      </c>
    </row>
    <row r="250" spans="16:21">
      <c r="P250" s="12" t="str">
        <f>IF(IFERROR(INDEX(명칭정리!$C$2:$C$404,MATCH(U250,명칭정리!$F$2:$F$404,0)),"")="","##명칭넣기",IFERROR(INDEX(명칭정리!$C$2:$C$404,MATCH(U250,명칭정리!$F$2:$F$404,0)),""))</f>
        <v>##명칭넣기</v>
      </c>
      <c r="Q250" s="9" t="str">
        <f>IFERROR(INDEX(명칭정리!$B$2:$B$404,MATCH(U250,명칭정리!$F$2:$F$404,0)),"")</f>
        <v/>
      </c>
      <c r="R250" s="9" t="str">
        <f>IFERROR(INDEX(명칭정리!$A$2:$A$404,MATCH(Q250,명칭정리!$B$2:$B$404,0)),"")</f>
        <v/>
      </c>
      <c r="S250" s="2"/>
      <c r="T250" s="2" t="s">
        <v>1118</v>
      </c>
      <c r="U250" s="2" t="str">
        <f t="shared" si="6"/>
        <v>245대전</v>
      </c>
    </row>
    <row r="251" spans="16:21">
      <c r="P251" s="12" t="str">
        <f>IF(IFERROR(INDEX(명칭정리!$C$2:$C$404,MATCH(U251,명칭정리!$F$2:$F$404,0)),"")="","##명칭넣기",IFERROR(INDEX(명칭정리!$C$2:$C$404,MATCH(U251,명칭정리!$F$2:$F$404,0)),""))</f>
        <v>##명칭넣기</v>
      </c>
      <c r="Q251" s="9" t="str">
        <f>IFERROR(INDEX(명칭정리!$B$2:$B$404,MATCH(U251,명칭정리!$F$2:$F$404,0)),"")</f>
        <v/>
      </c>
      <c r="R251" s="9" t="str">
        <f>IFERROR(INDEX(명칭정리!$A$2:$A$404,MATCH(Q251,명칭정리!$B$2:$B$404,0)),"")</f>
        <v/>
      </c>
      <c r="S251" s="2"/>
      <c r="T251" s="2" t="s">
        <v>1119</v>
      </c>
      <c r="U251" s="2" t="str">
        <f t="shared" si="6"/>
        <v>246대전</v>
      </c>
    </row>
    <row r="252" spans="16:21">
      <c r="P252" s="12" t="str">
        <f>IF(IFERROR(INDEX(명칭정리!$C$2:$C$404,MATCH(U252,명칭정리!$F$2:$F$404,0)),"")="","##명칭넣기",IFERROR(INDEX(명칭정리!$C$2:$C$404,MATCH(U252,명칭정리!$F$2:$F$404,0)),""))</f>
        <v>##명칭넣기</v>
      </c>
      <c r="Q252" s="9" t="str">
        <f>IFERROR(INDEX(명칭정리!$B$2:$B$404,MATCH(U252,명칭정리!$F$2:$F$404,0)),"")</f>
        <v/>
      </c>
      <c r="R252" s="9" t="str">
        <f>IFERROR(INDEX(명칭정리!$A$2:$A$404,MATCH(Q252,명칭정리!$B$2:$B$404,0)),"")</f>
        <v/>
      </c>
      <c r="S252" s="2"/>
      <c r="T252" s="2" t="s">
        <v>1120</v>
      </c>
      <c r="U252" s="2" t="str">
        <f t="shared" si="6"/>
        <v>247대전</v>
      </c>
    </row>
    <row r="253" spans="16:21">
      <c r="P253" s="12" t="str">
        <f>IF(IFERROR(INDEX(명칭정리!$C$2:$C$404,MATCH(U253,명칭정리!$F$2:$F$404,0)),"")="","##명칭넣기",IFERROR(INDEX(명칭정리!$C$2:$C$404,MATCH(U253,명칭정리!$F$2:$F$404,0)),""))</f>
        <v>##명칭넣기</v>
      </c>
      <c r="Q253" s="9" t="str">
        <f>IFERROR(INDEX(명칭정리!$B$2:$B$404,MATCH(U253,명칭정리!$F$2:$F$404,0)),"")</f>
        <v/>
      </c>
      <c r="R253" s="9" t="str">
        <f>IFERROR(INDEX(명칭정리!$A$2:$A$404,MATCH(Q253,명칭정리!$B$2:$B$404,0)),"")</f>
        <v/>
      </c>
      <c r="S253" s="2"/>
      <c r="T253" s="2" t="s">
        <v>1121</v>
      </c>
      <c r="U253" s="2" t="str">
        <f t="shared" si="6"/>
        <v>248대전</v>
      </c>
    </row>
    <row r="254" spans="16:21">
      <c r="P254" s="12" t="str">
        <f>IF(IFERROR(INDEX(명칭정리!$C$2:$C$404,MATCH(U254,명칭정리!$F$2:$F$404,0)),"")="","##명칭넣기",IFERROR(INDEX(명칭정리!$C$2:$C$404,MATCH(U254,명칭정리!$F$2:$F$404,0)),""))</f>
        <v>##명칭넣기</v>
      </c>
      <c r="Q254" s="9" t="str">
        <f>IFERROR(INDEX(명칭정리!$B$2:$B$404,MATCH(U254,명칭정리!$F$2:$F$404,0)),"")</f>
        <v/>
      </c>
      <c r="R254" s="9" t="str">
        <f>IFERROR(INDEX(명칭정리!$A$2:$A$404,MATCH(Q254,명칭정리!$B$2:$B$404,0)),"")</f>
        <v/>
      </c>
      <c r="S254" s="2"/>
      <c r="T254" s="2" t="s">
        <v>1122</v>
      </c>
      <c r="U254" s="2" t="str">
        <f t="shared" si="6"/>
        <v>249대전</v>
      </c>
    </row>
    <row r="255" spans="16:21">
      <c r="P255" s="12" t="str">
        <f>IF(IFERROR(INDEX(명칭정리!$C$2:$C$404,MATCH(U255,명칭정리!$F$2:$F$404,0)),"")="","##명칭넣기",IFERROR(INDEX(명칭정리!$C$2:$C$404,MATCH(U255,명칭정리!$F$2:$F$404,0)),""))</f>
        <v>##명칭넣기</v>
      </c>
      <c r="Q255" s="9" t="str">
        <f>IFERROR(INDEX(명칭정리!$B$2:$B$404,MATCH(U255,명칭정리!$F$2:$F$404,0)),"")</f>
        <v/>
      </c>
      <c r="R255" s="9" t="str">
        <f>IFERROR(INDEX(명칭정리!$A$2:$A$404,MATCH(Q255,명칭정리!$B$2:$B$404,0)),"")</f>
        <v/>
      </c>
      <c r="S255" s="2"/>
      <c r="T255" s="2" t="s">
        <v>1123</v>
      </c>
      <c r="U255" s="2" t="str">
        <f t="shared" si="6"/>
        <v>250대전</v>
      </c>
    </row>
    <row r="256" spans="16:21">
      <c r="P256" s="12" t="str">
        <f>IF(IFERROR(INDEX(명칭정리!$C$2:$C$404,MATCH(U256,명칭정리!$F$2:$F$404,0)),"")="","##명칭넣기",IFERROR(INDEX(명칭정리!$C$2:$C$404,MATCH(U256,명칭정리!$F$2:$F$404,0)),""))</f>
        <v>##명칭넣기</v>
      </c>
      <c r="Q256" s="9" t="str">
        <f>IFERROR(INDEX(명칭정리!$B$2:$B$404,MATCH(U256,명칭정리!$F$2:$F$404,0)),"")</f>
        <v/>
      </c>
      <c r="R256" s="9" t="str">
        <f>IFERROR(INDEX(명칭정리!$A$2:$A$404,MATCH(Q256,명칭정리!$B$2:$B$404,0)),"")</f>
        <v/>
      </c>
      <c r="S256" s="2"/>
      <c r="T256" s="2" t="s">
        <v>1124</v>
      </c>
      <c r="U256" s="2" t="str">
        <f t="shared" si="6"/>
        <v>251대전</v>
      </c>
    </row>
    <row r="257" spans="16:21">
      <c r="P257" s="12" t="str">
        <f>IF(IFERROR(INDEX(명칭정리!$C$2:$C$404,MATCH(U257,명칭정리!$F$2:$F$404,0)),"")="","##명칭넣기",IFERROR(INDEX(명칭정리!$C$2:$C$404,MATCH(U257,명칭정리!$F$2:$F$404,0)),""))</f>
        <v>##명칭넣기</v>
      </c>
      <c r="Q257" s="9" t="str">
        <f>IFERROR(INDEX(명칭정리!$B$2:$B$404,MATCH(U257,명칭정리!$F$2:$F$404,0)),"")</f>
        <v/>
      </c>
      <c r="R257" s="9" t="str">
        <f>IFERROR(INDEX(명칭정리!$A$2:$A$404,MATCH(Q257,명칭정리!$B$2:$B$404,0)),"")</f>
        <v/>
      </c>
      <c r="S257" s="2"/>
      <c r="T257" s="2" t="s">
        <v>1125</v>
      </c>
      <c r="U257" s="2" t="str">
        <f t="shared" si="6"/>
        <v>252대전</v>
      </c>
    </row>
    <row r="258" spans="16:21">
      <c r="P258" s="12" t="str">
        <f>IF(IFERROR(INDEX(명칭정리!$C$2:$C$404,MATCH(U258,명칭정리!$F$2:$F$404,0)),"")="","##명칭넣기",IFERROR(INDEX(명칭정리!$C$2:$C$404,MATCH(U258,명칭정리!$F$2:$F$404,0)),""))</f>
        <v>##명칭넣기</v>
      </c>
      <c r="Q258" s="9" t="str">
        <f>IFERROR(INDEX(명칭정리!$B$2:$B$404,MATCH(U258,명칭정리!$F$2:$F$404,0)),"")</f>
        <v/>
      </c>
      <c r="R258" s="9" t="str">
        <f>IFERROR(INDEX(명칭정리!$A$2:$A$404,MATCH(Q258,명칭정리!$B$2:$B$404,0)),"")</f>
        <v/>
      </c>
      <c r="S258" s="2"/>
      <c r="T258" s="2" t="s">
        <v>1126</v>
      </c>
      <c r="U258" s="2" t="str">
        <f t="shared" si="6"/>
        <v>253대전</v>
      </c>
    </row>
    <row r="259" spans="16:21">
      <c r="P259" s="12" t="str">
        <f>IF(IFERROR(INDEX(명칭정리!$C$2:$C$404,MATCH(U259,명칭정리!$F$2:$F$404,0)),"")="","##명칭넣기",IFERROR(INDEX(명칭정리!$C$2:$C$404,MATCH(U259,명칭정리!$F$2:$F$404,0)),""))</f>
        <v>##명칭넣기</v>
      </c>
      <c r="Q259" s="9" t="str">
        <f>IFERROR(INDEX(명칭정리!$B$2:$B$404,MATCH(U259,명칭정리!$F$2:$F$404,0)),"")</f>
        <v/>
      </c>
      <c r="R259" s="9" t="str">
        <f>IFERROR(INDEX(명칭정리!$A$2:$A$404,MATCH(Q259,명칭정리!$B$2:$B$404,0)),"")</f>
        <v/>
      </c>
      <c r="S259" s="2"/>
      <c r="T259" s="2" t="s">
        <v>1127</v>
      </c>
      <c r="U259" s="2" t="str">
        <f t="shared" si="6"/>
        <v>254대전</v>
      </c>
    </row>
    <row r="260" spans="16:21">
      <c r="P260" s="12" t="str">
        <f>IF(IFERROR(INDEX(명칭정리!$C$2:$C$404,MATCH(U260,명칭정리!$F$2:$F$404,0)),"")="","##명칭넣기",IFERROR(INDEX(명칭정리!$C$2:$C$404,MATCH(U260,명칭정리!$F$2:$F$404,0)),""))</f>
        <v>##명칭넣기</v>
      </c>
      <c r="Q260" s="9" t="str">
        <f>IFERROR(INDEX(명칭정리!$B$2:$B$404,MATCH(U260,명칭정리!$F$2:$F$404,0)),"")</f>
        <v/>
      </c>
      <c r="R260" s="9" t="str">
        <f>IFERROR(INDEX(명칭정리!$A$2:$A$404,MATCH(Q260,명칭정리!$B$2:$B$404,0)),"")</f>
        <v/>
      </c>
      <c r="S260" s="2"/>
      <c r="T260" s="2" t="s">
        <v>1128</v>
      </c>
      <c r="U260" s="2" t="str">
        <f t="shared" si="6"/>
        <v>255대전</v>
      </c>
    </row>
    <row r="261" spans="16:21">
      <c r="P261" s="12" t="str">
        <f>IF(IFERROR(INDEX(명칭정리!$C$2:$C$404,MATCH(U261,명칭정리!$F$2:$F$404,0)),"")="","##명칭넣기",IFERROR(INDEX(명칭정리!$C$2:$C$404,MATCH(U261,명칭정리!$F$2:$F$404,0)),""))</f>
        <v>##명칭넣기</v>
      </c>
      <c r="Q261" s="9" t="str">
        <f>IFERROR(INDEX(명칭정리!$B$2:$B$404,MATCH(U261,명칭정리!$F$2:$F$404,0)),"")</f>
        <v/>
      </c>
      <c r="R261" s="9" t="str">
        <f>IFERROR(INDEX(명칭정리!$A$2:$A$404,MATCH(Q261,명칭정리!$B$2:$B$404,0)),"")</f>
        <v/>
      </c>
      <c r="S261" s="2"/>
      <c r="T261" s="2" t="s">
        <v>1129</v>
      </c>
      <c r="U261" s="2" t="str">
        <f t="shared" si="6"/>
        <v>256대전</v>
      </c>
    </row>
    <row r="262" spans="16:21">
      <c r="P262" s="12" t="str">
        <f>IF(IFERROR(INDEX(명칭정리!$C$2:$C$404,MATCH(U262,명칭정리!$F$2:$F$404,0)),"")="","##명칭넣기",IFERROR(INDEX(명칭정리!$C$2:$C$404,MATCH(U262,명칭정리!$F$2:$F$404,0)),""))</f>
        <v>##명칭넣기</v>
      </c>
      <c r="Q262" s="9" t="str">
        <f>IFERROR(INDEX(명칭정리!$B$2:$B$404,MATCH(U262,명칭정리!$F$2:$F$404,0)),"")</f>
        <v/>
      </c>
      <c r="R262" s="9" t="str">
        <f>IFERROR(INDEX(명칭정리!$A$2:$A$404,MATCH(Q262,명칭정리!$B$2:$B$404,0)),"")</f>
        <v/>
      </c>
      <c r="S262" s="2"/>
      <c r="T262" s="2" t="s">
        <v>1130</v>
      </c>
      <c r="U262" s="2" t="str">
        <f t="shared" ref="U262:U325" si="7">T262&amp;$R$2</f>
        <v>257대전</v>
      </c>
    </row>
    <row r="263" spans="16:21">
      <c r="P263" s="12" t="str">
        <f>IF(IFERROR(INDEX(명칭정리!$C$2:$C$404,MATCH(U263,명칭정리!$F$2:$F$404,0)),"")="","##명칭넣기",IFERROR(INDEX(명칭정리!$C$2:$C$404,MATCH(U263,명칭정리!$F$2:$F$404,0)),""))</f>
        <v>##명칭넣기</v>
      </c>
      <c r="Q263" s="9" t="str">
        <f>IFERROR(INDEX(명칭정리!$B$2:$B$404,MATCH(U263,명칭정리!$F$2:$F$404,0)),"")</f>
        <v/>
      </c>
      <c r="R263" s="9" t="str">
        <f>IFERROR(INDEX(명칭정리!$A$2:$A$404,MATCH(Q263,명칭정리!$B$2:$B$404,0)),"")</f>
        <v/>
      </c>
      <c r="S263" s="2"/>
      <c r="T263" s="2" t="s">
        <v>1131</v>
      </c>
      <c r="U263" s="2" t="str">
        <f t="shared" si="7"/>
        <v>258대전</v>
      </c>
    </row>
    <row r="264" spans="16:21">
      <c r="P264" s="12" t="str">
        <f>IF(IFERROR(INDEX(명칭정리!$C$2:$C$404,MATCH(U264,명칭정리!$F$2:$F$404,0)),"")="","##명칭넣기",IFERROR(INDEX(명칭정리!$C$2:$C$404,MATCH(U264,명칭정리!$F$2:$F$404,0)),""))</f>
        <v>##명칭넣기</v>
      </c>
      <c r="Q264" s="9" t="str">
        <f>IFERROR(INDEX(명칭정리!$B$2:$B$404,MATCH(U264,명칭정리!$F$2:$F$404,0)),"")</f>
        <v/>
      </c>
      <c r="R264" s="9" t="str">
        <f>IFERROR(INDEX(명칭정리!$A$2:$A$404,MATCH(Q264,명칭정리!$B$2:$B$404,0)),"")</f>
        <v/>
      </c>
      <c r="S264" s="2"/>
      <c r="T264" s="2" t="s">
        <v>1132</v>
      </c>
      <c r="U264" s="2" t="str">
        <f t="shared" si="7"/>
        <v>259대전</v>
      </c>
    </row>
    <row r="265" spans="16:21">
      <c r="P265" s="12" t="str">
        <f>IF(IFERROR(INDEX(명칭정리!$C$2:$C$404,MATCH(U265,명칭정리!$F$2:$F$404,0)),"")="","##명칭넣기",IFERROR(INDEX(명칭정리!$C$2:$C$404,MATCH(U265,명칭정리!$F$2:$F$404,0)),""))</f>
        <v>##명칭넣기</v>
      </c>
      <c r="Q265" s="9" t="str">
        <f>IFERROR(INDEX(명칭정리!$B$2:$B$404,MATCH(U265,명칭정리!$F$2:$F$404,0)),"")</f>
        <v/>
      </c>
      <c r="R265" s="9" t="str">
        <f>IFERROR(INDEX(명칭정리!$A$2:$A$404,MATCH(Q265,명칭정리!$B$2:$B$404,0)),"")</f>
        <v/>
      </c>
      <c r="S265" s="2"/>
      <c r="T265" s="2" t="s">
        <v>1133</v>
      </c>
      <c r="U265" s="2" t="str">
        <f t="shared" si="7"/>
        <v>260대전</v>
      </c>
    </row>
    <row r="266" spans="16:21">
      <c r="P266" s="12" t="str">
        <f>IF(IFERROR(INDEX(명칭정리!$C$2:$C$404,MATCH(U266,명칭정리!$F$2:$F$404,0)),"")="","##명칭넣기",IFERROR(INDEX(명칭정리!$C$2:$C$404,MATCH(U266,명칭정리!$F$2:$F$404,0)),""))</f>
        <v>##명칭넣기</v>
      </c>
      <c r="Q266" s="9" t="str">
        <f>IFERROR(INDEX(명칭정리!$B$2:$B$404,MATCH(U266,명칭정리!$F$2:$F$404,0)),"")</f>
        <v/>
      </c>
      <c r="R266" s="9" t="str">
        <f>IFERROR(INDEX(명칭정리!$A$2:$A$404,MATCH(Q266,명칭정리!$B$2:$B$404,0)),"")</f>
        <v/>
      </c>
      <c r="S266" s="2"/>
      <c r="T266" s="2" t="s">
        <v>1134</v>
      </c>
      <c r="U266" s="2" t="str">
        <f t="shared" si="7"/>
        <v>261대전</v>
      </c>
    </row>
    <row r="267" spans="16:21">
      <c r="P267" s="12" t="str">
        <f>IF(IFERROR(INDEX(명칭정리!$C$2:$C$404,MATCH(U267,명칭정리!$F$2:$F$404,0)),"")="","##명칭넣기",IFERROR(INDEX(명칭정리!$C$2:$C$404,MATCH(U267,명칭정리!$F$2:$F$404,0)),""))</f>
        <v>##명칭넣기</v>
      </c>
      <c r="Q267" s="9" t="str">
        <f>IFERROR(INDEX(명칭정리!$B$2:$B$404,MATCH(U267,명칭정리!$F$2:$F$404,0)),"")</f>
        <v/>
      </c>
      <c r="R267" s="9" t="str">
        <f>IFERROR(INDEX(명칭정리!$A$2:$A$404,MATCH(Q267,명칭정리!$B$2:$B$404,0)),"")</f>
        <v/>
      </c>
      <c r="S267" s="2"/>
      <c r="T267" s="2" t="s">
        <v>1135</v>
      </c>
      <c r="U267" s="2" t="str">
        <f t="shared" si="7"/>
        <v>262대전</v>
      </c>
    </row>
    <row r="268" spans="16:21">
      <c r="P268" s="12" t="str">
        <f>IF(IFERROR(INDEX(명칭정리!$C$2:$C$404,MATCH(U268,명칭정리!$F$2:$F$404,0)),"")="","##명칭넣기",IFERROR(INDEX(명칭정리!$C$2:$C$404,MATCH(U268,명칭정리!$F$2:$F$404,0)),""))</f>
        <v>##명칭넣기</v>
      </c>
      <c r="Q268" s="9" t="str">
        <f>IFERROR(INDEX(명칭정리!$B$2:$B$404,MATCH(U268,명칭정리!$F$2:$F$404,0)),"")</f>
        <v/>
      </c>
      <c r="R268" s="9" t="str">
        <f>IFERROR(INDEX(명칭정리!$A$2:$A$404,MATCH(Q268,명칭정리!$B$2:$B$404,0)),"")</f>
        <v/>
      </c>
      <c r="S268" s="2"/>
      <c r="T268" s="2" t="s">
        <v>1136</v>
      </c>
      <c r="U268" s="2" t="str">
        <f t="shared" si="7"/>
        <v>263대전</v>
      </c>
    </row>
    <row r="269" spans="16:21">
      <c r="P269" s="12" t="str">
        <f>IF(IFERROR(INDEX(명칭정리!$C$2:$C$404,MATCH(U269,명칭정리!$F$2:$F$404,0)),"")="","##명칭넣기",IFERROR(INDEX(명칭정리!$C$2:$C$404,MATCH(U269,명칭정리!$F$2:$F$404,0)),""))</f>
        <v>##명칭넣기</v>
      </c>
      <c r="Q269" s="9" t="str">
        <f>IFERROR(INDEX(명칭정리!$B$2:$B$404,MATCH(U269,명칭정리!$F$2:$F$404,0)),"")</f>
        <v/>
      </c>
      <c r="R269" s="9" t="str">
        <f>IFERROR(INDEX(명칭정리!$A$2:$A$404,MATCH(Q269,명칭정리!$B$2:$B$404,0)),"")</f>
        <v/>
      </c>
      <c r="S269" s="2"/>
      <c r="T269" s="2" t="s">
        <v>1137</v>
      </c>
      <c r="U269" s="2" t="str">
        <f t="shared" si="7"/>
        <v>264대전</v>
      </c>
    </row>
    <row r="270" spans="16:21">
      <c r="P270" s="12" t="str">
        <f>IF(IFERROR(INDEX(명칭정리!$C$2:$C$404,MATCH(U270,명칭정리!$F$2:$F$404,0)),"")="","##명칭넣기",IFERROR(INDEX(명칭정리!$C$2:$C$404,MATCH(U270,명칭정리!$F$2:$F$404,0)),""))</f>
        <v>##명칭넣기</v>
      </c>
      <c r="Q270" s="9" t="str">
        <f>IFERROR(INDEX(명칭정리!$B$2:$B$404,MATCH(U270,명칭정리!$F$2:$F$404,0)),"")</f>
        <v/>
      </c>
      <c r="R270" s="9" t="str">
        <f>IFERROR(INDEX(명칭정리!$A$2:$A$404,MATCH(Q270,명칭정리!$B$2:$B$404,0)),"")</f>
        <v/>
      </c>
      <c r="S270" s="2"/>
      <c r="T270" s="2" t="s">
        <v>1138</v>
      </c>
      <c r="U270" s="2" t="str">
        <f t="shared" si="7"/>
        <v>265대전</v>
      </c>
    </row>
    <row r="271" spans="16:21">
      <c r="P271" s="12" t="str">
        <f>IF(IFERROR(INDEX(명칭정리!$C$2:$C$404,MATCH(U271,명칭정리!$F$2:$F$404,0)),"")="","##명칭넣기",IFERROR(INDEX(명칭정리!$C$2:$C$404,MATCH(U271,명칭정리!$F$2:$F$404,0)),""))</f>
        <v>##명칭넣기</v>
      </c>
      <c r="Q271" s="9" t="str">
        <f>IFERROR(INDEX(명칭정리!$B$2:$B$404,MATCH(U271,명칭정리!$F$2:$F$404,0)),"")</f>
        <v/>
      </c>
      <c r="R271" s="9" t="str">
        <f>IFERROR(INDEX(명칭정리!$A$2:$A$404,MATCH(Q271,명칭정리!$B$2:$B$404,0)),"")</f>
        <v/>
      </c>
      <c r="S271" s="2"/>
      <c r="T271" s="2" t="s">
        <v>1139</v>
      </c>
      <c r="U271" s="2" t="str">
        <f t="shared" si="7"/>
        <v>266대전</v>
      </c>
    </row>
    <row r="272" spans="16:21">
      <c r="P272" s="12" t="str">
        <f>IF(IFERROR(INDEX(명칭정리!$C$2:$C$404,MATCH(U272,명칭정리!$F$2:$F$404,0)),"")="","##명칭넣기",IFERROR(INDEX(명칭정리!$C$2:$C$404,MATCH(U272,명칭정리!$F$2:$F$404,0)),""))</f>
        <v>##명칭넣기</v>
      </c>
      <c r="Q272" s="9" t="str">
        <f>IFERROR(INDEX(명칭정리!$B$2:$B$404,MATCH(U272,명칭정리!$F$2:$F$404,0)),"")</f>
        <v/>
      </c>
      <c r="R272" s="9" t="str">
        <f>IFERROR(INDEX(명칭정리!$A$2:$A$404,MATCH(Q272,명칭정리!$B$2:$B$404,0)),"")</f>
        <v/>
      </c>
      <c r="S272" s="2"/>
      <c r="T272" s="2" t="s">
        <v>1140</v>
      </c>
      <c r="U272" s="2" t="str">
        <f t="shared" si="7"/>
        <v>267대전</v>
      </c>
    </row>
    <row r="273" spans="16:21">
      <c r="P273" s="12" t="str">
        <f>IF(IFERROR(INDEX(명칭정리!$C$2:$C$404,MATCH(U273,명칭정리!$F$2:$F$404,0)),"")="","##명칭넣기",IFERROR(INDEX(명칭정리!$C$2:$C$404,MATCH(U273,명칭정리!$F$2:$F$404,0)),""))</f>
        <v>##명칭넣기</v>
      </c>
      <c r="Q273" s="9" t="str">
        <f>IFERROR(INDEX(명칭정리!$B$2:$B$404,MATCH(U273,명칭정리!$F$2:$F$404,0)),"")</f>
        <v/>
      </c>
      <c r="R273" s="9" t="str">
        <f>IFERROR(INDEX(명칭정리!$A$2:$A$404,MATCH(Q273,명칭정리!$B$2:$B$404,0)),"")</f>
        <v/>
      </c>
      <c r="S273" s="2"/>
      <c r="T273" s="2" t="s">
        <v>1141</v>
      </c>
      <c r="U273" s="2" t="str">
        <f t="shared" si="7"/>
        <v>268대전</v>
      </c>
    </row>
    <row r="274" spans="16:21">
      <c r="P274" s="12" t="str">
        <f>IF(IFERROR(INDEX(명칭정리!$C$2:$C$404,MATCH(U274,명칭정리!$F$2:$F$404,0)),"")="","##명칭넣기",IFERROR(INDEX(명칭정리!$C$2:$C$404,MATCH(U274,명칭정리!$F$2:$F$404,0)),""))</f>
        <v>##명칭넣기</v>
      </c>
      <c r="Q274" s="9" t="str">
        <f>IFERROR(INDEX(명칭정리!$B$2:$B$404,MATCH(U274,명칭정리!$F$2:$F$404,0)),"")</f>
        <v/>
      </c>
      <c r="R274" s="9" t="str">
        <f>IFERROR(INDEX(명칭정리!$A$2:$A$404,MATCH(Q274,명칭정리!$B$2:$B$404,0)),"")</f>
        <v/>
      </c>
      <c r="S274" s="2"/>
      <c r="T274" s="2" t="s">
        <v>1142</v>
      </c>
      <c r="U274" s="2" t="str">
        <f t="shared" si="7"/>
        <v>269대전</v>
      </c>
    </row>
    <row r="275" spans="16:21">
      <c r="P275" s="12" t="str">
        <f>IF(IFERROR(INDEX(명칭정리!$C$2:$C$404,MATCH(U275,명칭정리!$F$2:$F$404,0)),"")="","##명칭넣기",IFERROR(INDEX(명칭정리!$C$2:$C$404,MATCH(U275,명칭정리!$F$2:$F$404,0)),""))</f>
        <v>##명칭넣기</v>
      </c>
      <c r="Q275" s="9" t="str">
        <f>IFERROR(INDEX(명칭정리!$B$2:$B$404,MATCH(U275,명칭정리!$F$2:$F$404,0)),"")</f>
        <v/>
      </c>
      <c r="R275" s="9" t="str">
        <f>IFERROR(INDEX(명칭정리!$A$2:$A$404,MATCH(Q275,명칭정리!$B$2:$B$404,0)),"")</f>
        <v/>
      </c>
      <c r="S275" s="2"/>
      <c r="T275" s="2" t="s">
        <v>1143</v>
      </c>
      <c r="U275" s="2" t="str">
        <f t="shared" si="7"/>
        <v>270대전</v>
      </c>
    </row>
    <row r="276" spans="16:21">
      <c r="P276" s="12" t="str">
        <f>IF(IFERROR(INDEX(명칭정리!$C$2:$C$404,MATCH(U276,명칭정리!$F$2:$F$404,0)),"")="","##명칭넣기",IFERROR(INDEX(명칭정리!$C$2:$C$404,MATCH(U276,명칭정리!$F$2:$F$404,0)),""))</f>
        <v>##명칭넣기</v>
      </c>
      <c r="Q276" s="9" t="str">
        <f>IFERROR(INDEX(명칭정리!$B$2:$B$404,MATCH(U276,명칭정리!$F$2:$F$404,0)),"")</f>
        <v/>
      </c>
      <c r="R276" s="9" t="str">
        <f>IFERROR(INDEX(명칭정리!$A$2:$A$404,MATCH(Q276,명칭정리!$B$2:$B$404,0)),"")</f>
        <v/>
      </c>
      <c r="S276" s="2"/>
      <c r="T276" s="2" t="s">
        <v>1144</v>
      </c>
      <c r="U276" s="2" t="str">
        <f t="shared" si="7"/>
        <v>271대전</v>
      </c>
    </row>
    <row r="277" spans="16:21">
      <c r="P277" s="12" t="str">
        <f>IF(IFERROR(INDEX(명칭정리!$C$2:$C$404,MATCH(U277,명칭정리!$F$2:$F$404,0)),"")="","##명칭넣기",IFERROR(INDEX(명칭정리!$C$2:$C$404,MATCH(U277,명칭정리!$F$2:$F$404,0)),""))</f>
        <v>##명칭넣기</v>
      </c>
      <c r="Q277" s="9" t="str">
        <f>IFERROR(INDEX(명칭정리!$B$2:$B$404,MATCH(U277,명칭정리!$F$2:$F$404,0)),"")</f>
        <v/>
      </c>
      <c r="R277" s="9" t="str">
        <f>IFERROR(INDEX(명칭정리!$A$2:$A$404,MATCH(Q277,명칭정리!$B$2:$B$404,0)),"")</f>
        <v/>
      </c>
      <c r="S277" s="2"/>
      <c r="T277" s="2" t="s">
        <v>1145</v>
      </c>
      <c r="U277" s="2" t="str">
        <f t="shared" si="7"/>
        <v>272대전</v>
      </c>
    </row>
    <row r="278" spans="16:21">
      <c r="P278" s="12" t="str">
        <f>IF(IFERROR(INDEX(명칭정리!$C$2:$C$404,MATCH(U278,명칭정리!$F$2:$F$404,0)),"")="","##명칭넣기",IFERROR(INDEX(명칭정리!$C$2:$C$404,MATCH(U278,명칭정리!$F$2:$F$404,0)),""))</f>
        <v>##명칭넣기</v>
      </c>
      <c r="Q278" s="9" t="str">
        <f>IFERROR(INDEX(명칭정리!$B$2:$B$404,MATCH(U278,명칭정리!$F$2:$F$404,0)),"")</f>
        <v/>
      </c>
      <c r="R278" s="9" t="str">
        <f>IFERROR(INDEX(명칭정리!$A$2:$A$404,MATCH(Q278,명칭정리!$B$2:$B$404,0)),"")</f>
        <v/>
      </c>
      <c r="S278" s="2"/>
      <c r="T278" s="2" t="s">
        <v>1146</v>
      </c>
      <c r="U278" s="2" t="str">
        <f t="shared" si="7"/>
        <v>273대전</v>
      </c>
    </row>
    <row r="279" spans="16:21">
      <c r="P279" s="12" t="str">
        <f>IF(IFERROR(INDEX(명칭정리!$C$2:$C$404,MATCH(U279,명칭정리!$F$2:$F$404,0)),"")="","##명칭넣기",IFERROR(INDEX(명칭정리!$C$2:$C$404,MATCH(U279,명칭정리!$F$2:$F$404,0)),""))</f>
        <v>##명칭넣기</v>
      </c>
      <c r="Q279" s="9" t="str">
        <f>IFERROR(INDEX(명칭정리!$B$2:$B$404,MATCH(U279,명칭정리!$F$2:$F$404,0)),"")</f>
        <v/>
      </c>
      <c r="R279" s="9" t="str">
        <f>IFERROR(INDEX(명칭정리!$A$2:$A$404,MATCH(Q279,명칭정리!$B$2:$B$404,0)),"")</f>
        <v/>
      </c>
      <c r="S279" s="2"/>
      <c r="T279" s="2" t="s">
        <v>1147</v>
      </c>
      <c r="U279" s="2" t="str">
        <f t="shared" si="7"/>
        <v>274대전</v>
      </c>
    </row>
    <row r="280" spans="16:21">
      <c r="P280" s="12" t="str">
        <f>IF(IFERROR(INDEX(명칭정리!$C$2:$C$404,MATCH(U280,명칭정리!$F$2:$F$404,0)),"")="","##명칭넣기",IFERROR(INDEX(명칭정리!$C$2:$C$404,MATCH(U280,명칭정리!$F$2:$F$404,0)),""))</f>
        <v>##명칭넣기</v>
      </c>
      <c r="Q280" s="9" t="str">
        <f>IFERROR(INDEX(명칭정리!$B$2:$B$404,MATCH(U280,명칭정리!$F$2:$F$404,0)),"")</f>
        <v/>
      </c>
      <c r="R280" s="9" t="str">
        <f>IFERROR(INDEX(명칭정리!$A$2:$A$404,MATCH(Q280,명칭정리!$B$2:$B$404,0)),"")</f>
        <v/>
      </c>
      <c r="S280" s="2"/>
      <c r="T280" s="2" t="s">
        <v>1148</v>
      </c>
      <c r="U280" s="2" t="str">
        <f t="shared" si="7"/>
        <v>275대전</v>
      </c>
    </row>
    <row r="281" spans="16:21">
      <c r="P281" s="12" t="str">
        <f>IF(IFERROR(INDEX(명칭정리!$C$2:$C$404,MATCH(U281,명칭정리!$F$2:$F$404,0)),"")="","##명칭넣기",IFERROR(INDEX(명칭정리!$C$2:$C$404,MATCH(U281,명칭정리!$F$2:$F$404,0)),""))</f>
        <v>##명칭넣기</v>
      </c>
      <c r="Q281" s="9" t="str">
        <f>IFERROR(INDEX(명칭정리!$B$2:$B$404,MATCH(U281,명칭정리!$F$2:$F$404,0)),"")</f>
        <v/>
      </c>
      <c r="R281" s="9" t="str">
        <f>IFERROR(INDEX(명칭정리!$A$2:$A$404,MATCH(Q281,명칭정리!$B$2:$B$404,0)),"")</f>
        <v/>
      </c>
      <c r="S281" s="2"/>
      <c r="T281" s="2" t="s">
        <v>1149</v>
      </c>
      <c r="U281" s="2" t="str">
        <f t="shared" si="7"/>
        <v>276대전</v>
      </c>
    </row>
    <row r="282" spans="16:21">
      <c r="P282" s="12" t="str">
        <f>IF(IFERROR(INDEX(명칭정리!$C$2:$C$404,MATCH(U282,명칭정리!$F$2:$F$404,0)),"")="","##명칭넣기",IFERROR(INDEX(명칭정리!$C$2:$C$404,MATCH(U282,명칭정리!$F$2:$F$404,0)),""))</f>
        <v>##명칭넣기</v>
      </c>
      <c r="Q282" s="9" t="str">
        <f>IFERROR(INDEX(명칭정리!$B$2:$B$404,MATCH(U282,명칭정리!$F$2:$F$404,0)),"")</f>
        <v/>
      </c>
      <c r="R282" s="9" t="str">
        <f>IFERROR(INDEX(명칭정리!$A$2:$A$404,MATCH(Q282,명칭정리!$B$2:$B$404,0)),"")</f>
        <v/>
      </c>
      <c r="S282" s="2"/>
      <c r="T282" s="2" t="s">
        <v>1150</v>
      </c>
      <c r="U282" s="2" t="str">
        <f t="shared" si="7"/>
        <v>277대전</v>
      </c>
    </row>
    <row r="283" spans="16:21">
      <c r="P283" s="12" t="str">
        <f>IF(IFERROR(INDEX(명칭정리!$C$2:$C$404,MATCH(U283,명칭정리!$F$2:$F$404,0)),"")="","##명칭넣기",IFERROR(INDEX(명칭정리!$C$2:$C$404,MATCH(U283,명칭정리!$F$2:$F$404,0)),""))</f>
        <v>##명칭넣기</v>
      </c>
      <c r="Q283" s="9" t="str">
        <f>IFERROR(INDEX(명칭정리!$B$2:$B$404,MATCH(U283,명칭정리!$F$2:$F$404,0)),"")</f>
        <v/>
      </c>
      <c r="R283" s="9" t="str">
        <f>IFERROR(INDEX(명칭정리!$A$2:$A$404,MATCH(Q283,명칭정리!$B$2:$B$404,0)),"")</f>
        <v/>
      </c>
      <c r="S283" s="2"/>
      <c r="T283" s="2" t="s">
        <v>1151</v>
      </c>
      <c r="U283" s="2" t="str">
        <f t="shared" si="7"/>
        <v>278대전</v>
      </c>
    </row>
    <row r="284" spans="16:21">
      <c r="P284" s="12" t="str">
        <f>IF(IFERROR(INDEX(명칭정리!$C$2:$C$404,MATCH(U284,명칭정리!$F$2:$F$404,0)),"")="","##명칭넣기",IFERROR(INDEX(명칭정리!$C$2:$C$404,MATCH(U284,명칭정리!$F$2:$F$404,0)),""))</f>
        <v>##명칭넣기</v>
      </c>
      <c r="Q284" s="9" t="str">
        <f>IFERROR(INDEX(명칭정리!$B$2:$B$404,MATCH(U284,명칭정리!$F$2:$F$404,0)),"")</f>
        <v/>
      </c>
      <c r="R284" s="9" t="str">
        <f>IFERROR(INDEX(명칭정리!$A$2:$A$404,MATCH(Q284,명칭정리!$B$2:$B$404,0)),"")</f>
        <v/>
      </c>
      <c r="S284" s="2"/>
      <c r="T284" s="2" t="s">
        <v>1152</v>
      </c>
      <c r="U284" s="2" t="str">
        <f t="shared" si="7"/>
        <v>279대전</v>
      </c>
    </row>
    <row r="285" spans="16:21">
      <c r="P285" s="12" t="str">
        <f>IF(IFERROR(INDEX(명칭정리!$C$2:$C$404,MATCH(U285,명칭정리!$F$2:$F$404,0)),"")="","##명칭넣기",IFERROR(INDEX(명칭정리!$C$2:$C$404,MATCH(U285,명칭정리!$F$2:$F$404,0)),""))</f>
        <v>##명칭넣기</v>
      </c>
      <c r="Q285" s="9" t="str">
        <f>IFERROR(INDEX(명칭정리!$B$2:$B$404,MATCH(U285,명칭정리!$F$2:$F$404,0)),"")</f>
        <v/>
      </c>
      <c r="R285" s="9" t="str">
        <f>IFERROR(INDEX(명칭정리!$A$2:$A$404,MATCH(Q285,명칭정리!$B$2:$B$404,0)),"")</f>
        <v/>
      </c>
      <c r="S285" s="2"/>
      <c r="T285" s="2" t="s">
        <v>1153</v>
      </c>
      <c r="U285" s="2" t="str">
        <f t="shared" si="7"/>
        <v>280대전</v>
      </c>
    </row>
    <row r="286" spans="16:21">
      <c r="P286" s="12" t="str">
        <f>IF(IFERROR(INDEX(명칭정리!$C$2:$C$404,MATCH(U286,명칭정리!$F$2:$F$404,0)),"")="","##명칭넣기",IFERROR(INDEX(명칭정리!$C$2:$C$404,MATCH(U286,명칭정리!$F$2:$F$404,0)),""))</f>
        <v>##명칭넣기</v>
      </c>
      <c r="Q286" s="9" t="str">
        <f>IFERROR(INDEX(명칭정리!$B$2:$B$404,MATCH(U286,명칭정리!$F$2:$F$404,0)),"")</f>
        <v/>
      </c>
      <c r="R286" s="9" t="str">
        <f>IFERROR(INDEX(명칭정리!$A$2:$A$404,MATCH(Q286,명칭정리!$B$2:$B$404,0)),"")</f>
        <v/>
      </c>
      <c r="S286" s="2"/>
      <c r="T286" s="2" t="s">
        <v>1154</v>
      </c>
      <c r="U286" s="2" t="str">
        <f t="shared" si="7"/>
        <v>281대전</v>
      </c>
    </row>
    <row r="287" spans="16:21">
      <c r="P287" s="12" t="str">
        <f>IF(IFERROR(INDEX(명칭정리!$C$2:$C$404,MATCH(U287,명칭정리!$F$2:$F$404,0)),"")="","##명칭넣기",IFERROR(INDEX(명칭정리!$C$2:$C$404,MATCH(U287,명칭정리!$F$2:$F$404,0)),""))</f>
        <v>##명칭넣기</v>
      </c>
      <c r="Q287" s="9" t="str">
        <f>IFERROR(INDEX(명칭정리!$B$2:$B$404,MATCH(U287,명칭정리!$F$2:$F$404,0)),"")</f>
        <v/>
      </c>
      <c r="R287" s="9" t="str">
        <f>IFERROR(INDEX(명칭정리!$A$2:$A$404,MATCH(Q287,명칭정리!$B$2:$B$404,0)),"")</f>
        <v/>
      </c>
      <c r="S287" s="2"/>
      <c r="T287" s="2" t="s">
        <v>1155</v>
      </c>
      <c r="U287" s="2" t="str">
        <f t="shared" si="7"/>
        <v>282대전</v>
      </c>
    </row>
    <row r="288" spans="16:21">
      <c r="P288" s="12" t="str">
        <f>IF(IFERROR(INDEX(명칭정리!$C$2:$C$404,MATCH(U288,명칭정리!$F$2:$F$404,0)),"")="","##명칭넣기",IFERROR(INDEX(명칭정리!$C$2:$C$404,MATCH(U288,명칭정리!$F$2:$F$404,0)),""))</f>
        <v>##명칭넣기</v>
      </c>
      <c r="Q288" s="9" t="str">
        <f>IFERROR(INDEX(명칭정리!$B$2:$B$404,MATCH(U288,명칭정리!$F$2:$F$404,0)),"")</f>
        <v/>
      </c>
      <c r="R288" s="9" t="str">
        <f>IFERROR(INDEX(명칭정리!$A$2:$A$404,MATCH(Q288,명칭정리!$B$2:$B$404,0)),"")</f>
        <v/>
      </c>
      <c r="S288" s="2"/>
      <c r="T288" s="2" t="s">
        <v>1156</v>
      </c>
      <c r="U288" s="2" t="str">
        <f t="shared" si="7"/>
        <v>283대전</v>
      </c>
    </row>
    <row r="289" spans="16:21">
      <c r="P289" s="12" t="str">
        <f>IF(IFERROR(INDEX(명칭정리!$C$2:$C$404,MATCH(U289,명칭정리!$F$2:$F$404,0)),"")="","##명칭넣기",IFERROR(INDEX(명칭정리!$C$2:$C$404,MATCH(U289,명칭정리!$F$2:$F$404,0)),""))</f>
        <v>##명칭넣기</v>
      </c>
      <c r="Q289" s="9" t="str">
        <f>IFERROR(INDEX(명칭정리!$B$2:$B$404,MATCH(U289,명칭정리!$F$2:$F$404,0)),"")</f>
        <v/>
      </c>
      <c r="R289" s="9" t="str">
        <f>IFERROR(INDEX(명칭정리!$A$2:$A$404,MATCH(Q289,명칭정리!$B$2:$B$404,0)),"")</f>
        <v/>
      </c>
      <c r="S289" s="2"/>
      <c r="T289" s="2" t="s">
        <v>1157</v>
      </c>
      <c r="U289" s="2" t="str">
        <f t="shared" si="7"/>
        <v>284대전</v>
      </c>
    </row>
    <row r="290" spans="16:21">
      <c r="P290" s="12" t="str">
        <f>IF(IFERROR(INDEX(명칭정리!$C$2:$C$404,MATCH(U290,명칭정리!$F$2:$F$404,0)),"")="","##명칭넣기",IFERROR(INDEX(명칭정리!$C$2:$C$404,MATCH(U290,명칭정리!$F$2:$F$404,0)),""))</f>
        <v>##명칭넣기</v>
      </c>
      <c r="Q290" s="9" t="str">
        <f>IFERROR(INDEX(명칭정리!$B$2:$B$404,MATCH(U290,명칭정리!$F$2:$F$404,0)),"")</f>
        <v/>
      </c>
      <c r="R290" s="9" t="str">
        <f>IFERROR(INDEX(명칭정리!$A$2:$A$404,MATCH(Q290,명칭정리!$B$2:$B$404,0)),"")</f>
        <v/>
      </c>
      <c r="S290" s="2"/>
      <c r="T290" s="2" t="s">
        <v>1158</v>
      </c>
      <c r="U290" s="2" t="str">
        <f t="shared" si="7"/>
        <v>285대전</v>
      </c>
    </row>
    <row r="291" spans="16:21">
      <c r="P291" s="12" t="str">
        <f>IF(IFERROR(INDEX(명칭정리!$C$2:$C$404,MATCH(U291,명칭정리!$F$2:$F$404,0)),"")="","##명칭넣기",IFERROR(INDEX(명칭정리!$C$2:$C$404,MATCH(U291,명칭정리!$F$2:$F$404,0)),""))</f>
        <v>##명칭넣기</v>
      </c>
      <c r="Q291" s="9" t="str">
        <f>IFERROR(INDEX(명칭정리!$B$2:$B$404,MATCH(U291,명칭정리!$F$2:$F$404,0)),"")</f>
        <v/>
      </c>
      <c r="R291" s="9" t="str">
        <f>IFERROR(INDEX(명칭정리!$A$2:$A$404,MATCH(Q291,명칭정리!$B$2:$B$404,0)),"")</f>
        <v/>
      </c>
      <c r="S291" s="2"/>
      <c r="T291" s="2" t="s">
        <v>1159</v>
      </c>
      <c r="U291" s="2" t="str">
        <f t="shared" si="7"/>
        <v>286대전</v>
      </c>
    </row>
    <row r="292" spans="16:21">
      <c r="P292" s="12" t="str">
        <f>IF(IFERROR(INDEX(명칭정리!$C$2:$C$404,MATCH(U292,명칭정리!$F$2:$F$404,0)),"")="","##명칭넣기",IFERROR(INDEX(명칭정리!$C$2:$C$404,MATCH(U292,명칭정리!$F$2:$F$404,0)),""))</f>
        <v>##명칭넣기</v>
      </c>
      <c r="Q292" s="9" t="str">
        <f>IFERROR(INDEX(명칭정리!$B$2:$B$404,MATCH(U292,명칭정리!$F$2:$F$404,0)),"")</f>
        <v/>
      </c>
      <c r="R292" s="9" t="str">
        <f>IFERROR(INDEX(명칭정리!$A$2:$A$404,MATCH(Q292,명칭정리!$B$2:$B$404,0)),"")</f>
        <v/>
      </c>
      <c r="S292" s="2"/>
      <c r="T292" s="2" t="s">
        <v>1160</v>
      </c>
      <c r="U292" s="2" t="str">
        <f t="shared" si="7"/>
        <v>287대전</v>
      </c>
    </row>
    <row r="293" spans="16:21">
      <c r="P293" s="12" t="str">
        <f>IF(IFERROR(INDEX(명칭정리!$C$2:$C$404,MATCH(U293,명칭정리!$F$2:$F$404,0)),"")="","##명칭넣기",IFERROR(INDEX(명칭정리!$C$2:$C$404,MATCH(U293,명칭정리!$F$2:$F$404,0)),""))</f>
        <v>##명칭넣기</v>
      </c>
      <c r="Q293" s="9" t="str">
        <f>IFERROR(INDEX(명칭정리!$B$2:$B$404,MATCH(U293,명칭정리!$F$2:$F$404,0)),"")</f>
        <v/>
      </c>
      <c r="R293" s="9" t="str">
        <f>IFERROR(INDEX(명칭정리!$A$2:$A$404,MATCH(Q293,명칭정리!$B$2:$B$404,0)),"")</f>
        <v/>
      </c>
      <c r="S293" s="2"/>
      <c r="T293" s="2" t="s">
        <v>1161</v>
      </c>
      <c r="U293" s="2" t="str">
        <f t="shared" si="7"/>
        <v>288대전</v>
      </c>
    </row>
    <row r="294" spans="16:21">
      <c r="P294" s="12" t="str">
        <f>IF(IFERROR(INDEX(명칭정리!$C$2:$C$404,MATCH(U294,명칭정리!$F$2:$F$404,0)),"")="","##명칭넣기",IFERROR(INDEX(명칭정리!$C$2:$C$404,MATCH(U294,명칭정리!$F$2:$F$404,0)),""))</f>
        <v>##명칭넣기</v>
      </c>
      <c r="Q294" s="9" t="str">
        <f>IFERROR(INDEX(명칭정리!$B$2:$B$404,MATCH(U294,명칭정리!$F$2:$F$404,0)),"")</f>
        <v/>
      </c>
      <c r="R294" s="9" t="str">
        <f>IFERROR(INDEX(명칭정리!$A$2:$A$404,MATCH(Q294,명칭정리!$B$2:$B$404,0)),"")</f>
        <v/>
      </c>
      <c r="S294" s="2"/>
      <c r="T294" s="2" t="s">
        <v>1162</v>
      </c>
      <c r="U294" s="2" t="str">
        <f t="shared" si="7"/>
        <v>289대전</v>
      </c>
    </row>
    <row r="295" spans="16:21">
      <c r="P295" s="12" t="str">
        <f>IF(IFERROR(INDEX(명칭정리!$C$2:$C$404,MATCH(U295,명칭정리!$F$2:$F$404,0)),"")="","##명칭넣기",IFERROR(INDEX(명칭정리!$C$2:$C$404,MATCH(U295,명칭정리!$F$2:$F$404,0)),""))</f>
        <v>##명칭넣기</v>
      </c>
      <c r="Q295" s="9" t="str">
        <f>IFERROR(INDEX(명칭정리!$B$2:$B$404,MATCH(U295,명칭정리!$F$2:$F$404,0)),"")</f>
        <v/>
      </c>
      <c r="R295" s="9" t="str">
        <f>IFERROR(INDEX(명칭정리!$A$2:$A$404,MATCH(Q295,명칭정리!$B$2:$B$404,0)),"")</f>
        <v/>
      </c>
      <c r="S295" s="2"/>
      <c r="T295" s="2" t="s">
        <v>1163</v>
      </c>
      <c r="U295" s="2" t="str">
        <f t="shared" si="7"/>
        <v>290대전</v>
      </c>
    </row>
    <row r="296" spans="16:21">
      <c r="P296" s="12" t="str">
        <f>IF(IFERROR(INDEX(명칭정리!$C$2:$C$404,MATCH(U296,명칭정리!$F$2:$F$404,0)),"")="","##명칭넣기",IFERROR(INDEX(명칭정리!$C$2:$C$404,MATCH(U296,명칭정리!$F$2:$F$404,0)),""))</f>
        <v>##명칭넣기</v>
      </c>
      <c r="Q296" s="9" t="str">
        <f>IFERROR(INDEX(명칭정리!$B$2:$B$404,MATCH(U296,명칭정리!$F$2:$F$404,0)),"")</f>
        <v/>
      </c>
      <c r="R296" s="9" t="str">
        <f>IFERROR(INDEX(명칭정리!$A$2:$A$404,MATCH(Q296,명칭정리!$B$2:$B$404,0)),"")</f>
        <v/>
      </c>
      <c r="S296" s="2"/>
      <c r="T296" s="2" t="s">
        <v>1164</v>
      </c>
      <c r="U296" s="2" t="str">
        <f t="shared" si="7"/>
        <v>291대전</v>
      </c>
    </row>
    <row r="297" spans="16:21">
      <c r="P297" s="12" t="str">
        <f>IF(IFERROR(INDEX(명칭정리!$C$2:$C$404,MATCH(U297,명칭정리!$F$2:$F$404,0)),"")="","##명칭넣기",IFERROR(INDEX(명칭정리!$C$2:$C$404,MATCH(U297,명칭정리!$F$2:$F$404,0)),""))</f>
        <v>##명칭넣기</v>
      </c>
      <c r="Q297" s="9" t="str">
        <f>IFERROR(INDEX(명칭정리!$B$2:$B$404,MATCH(U297,명칭정리!$F$2:$F$404,0)),"")</f>
        <v/>
      </c>
      <c r="R297" s="9" t="str">
        <f>IFERROR(INDEX(명칭정리!$A$2:$A$404,MATCH(Q297,명칭정리!$B$2:$B$404,0)),"")</f>
        <v/>
      </c>
      <c r="S297" s="2"/>
      <c r="T297" s="2" t="s">
        <v>1165</v>
      </c>
      <c r="U297" s="2" t="str">
        <f t="shared" si="7"/>
        <v>292대전</v>
      </c>
    </row>
    <row r="298" spans="16:21">
      <c r="P298" s="12" t="str">
        <f>IF(IFERROR(INDEX(명칭정리!$C$2:$C$404,MATCH(U298,명칭정리!$F$2:$F$404,0)),"")="","##명칭넣기",IFERROR(INDEX(명칭정리!$C$2:$C$404,MATCH(U298,명칭정리!$F$2:$F$404,0)),""))</f>
        <v>##명칭넣기</v>
      </c>
      <c r="Q298" s="9" t="str">
        <f>IFERROR(INDEX(명칭정리!$B$2:$B$404,MATCH(U298,명칭정리!$F$2:$F$404,0)),"")</f>
        <v/>
      </c>
      <c r="R298" s="9" t="str">
        <f>IFERROR(INDEX(명칭정리!$A$2:$A$404,MATCH(Q298,명칭정리!$B$2:$B$404,0)),"")</f>
        <v/>
      </c>
      <c r="S298" s="2"/>
      <c r="T298" s="2" t="s">
        <v>1166</v>
      </c>
      <c r="U298" s="2" t="str">
        <f t="shared" si="7"/>
        <v>293대전</v>
      </c>
    </row>
    <row r="299" spans="16:21">
      <c r="P299" s="12" t="str">
        <f>IF(IFERROR(INDEX(명칭정리!$C$2:$C$404,MATCH(U299,명칭정리!$F$2:$F$404,0)),"")="","##명칭넣기",IFERROR(INDEX(명칭정리!$C$2:$C$404,MATCH(U299,명칭정리!$F$2:$F$404,0)),""))</f>
        <v>##명칭넣기</v>
      </c>
      <c r="Q299" s="9" t="str">
        <f>IFERROR(INDEX(명칭정리!$B$2:$B$404,MATCH(U299,명칭정리!$F$2:$F$404,0)),"")</f>
        <v/>
      </c>
      <c r="R299" s="9" t="str">
        <f>IFERROR(INDEX(명칭정리!$A$2:$A$404,MATCH(Q299,명칭정리!$B$2:$B$404,0)),"")</f>
        <v/>
      </c>
      <c r="S299" s="2"/>
      <c r="T299" s="2" t="s">
        <v>1167</v>
      </c>
      <c r="U299" s="2" t="str">
        <f t="shared" si="7"/>
        <v>294대전</v>
      </c>
    </row>
    <row r="300" spans="16:21">
      <c r="P300" s="12" t="str">
        <f>IF(IFERROR(INDEX(명칭정리!$C$2:$C$404,MATCH(U300,명칭정리!$F$2:$F$404,0)),"")="","##명칭넣기",IFERROR(INDEX(명칭정리!$C$2:$C$404,MATCH(U300,명칭정리!$F$2:$F$404,0)),""))</f>
        <v>##명칭넣기</v>
      </c>
      <c r="Q300" s="9" t="str">
        <f>IFERROR(INDEX(명칭정리!$B$2:$B$404,MATCH(U300,명칭정리!$F$2:$F$404,0)),"")</f>
        <v/>
      </c>
      <c r="R300" s="9" t="str">
        <f>IFERROR(INDEX(명칭정리!$A$2:$A$404,MATCH(Q300,명칭정리!$B$2:$B$404,0)),"")</f>
        <v/>
      </c>
      <c r="S300" s="2"/>
      <c r="T300" s="2" t="s">
        <v>1168</v>
      </c>
      <c r="U300" s="2" t="str">
        <f t="shared" si="7"/>
        <v>295대전</v>
      </c>
    </row>
    <row r="301" spans="16:21">
      <c r="P301" s="12" t="str">
        <f>IF(IFERROR(INDEX(명칭정리!$C$2:$C$404,MATCH(U301,명칭정리!$F$2:$F$404,0)),"")="","##명칭넣기",IFERROR(INDEX(명칭정리!$C$2:$C$404,MATCH(U301,명칭정리!$F$2:$F$404,0)),""))</f>
        <v>##명칭넣기</v>
      </c>
      <c r="Q301" s="9" t="str">
        <f>IFERROR(INDEX(명칭정리!$B$2:$B$404,MATCH(U301,명칭정리!$F$2:$F$404,0)),"")</f>
        <v/>
      </c>
      <c r="R301" s="9" t="str">
        <f>IFERROR(INDEX(명칭정리!$A$2:$A$404,MATCH(Q301,명칭정리!$B$2:$B$404,0)),"")</f>
        <v/>
      </c>
      <c r="S301" s="2"/>
      <c r="T301" s="2" t="s">
        <v>1169</v>
      </c>
      <c r="U301" s="2" t="str">
        <f t="shared" si="7"/>
        <v>296대전</v>
      </c>
    </row>
    <row r="302" spans="16:21">
      <c r="P302" s="12" t="str">
        <f>IF(IFERROR(INDEX(명칭정리!$C$2:$C$404,MATCH(U302,명칭정리!$F$2:$F$404,0)),"")="","##명칭넣기",IFERROR(INDEX(명칭정리!$C$2:$C$404,MATCH(U302,명칭정리!$F$2:$F$404,0)),""))</f>
        <v>##명칭넣기</v>
      </c>
      <c r="Q302" s="9" t="str">
        <f>IFERROR(INDEX(명칭정리!$B$2:$B$404,MATCH(U302,명칭정리!$F$2:$F$404,0)),"")</f>
        <v/>
      </c>
      <c r="R302" s="9" t="str">
        <f>IFERROR(INDEX(명칭정리!$A$2:$A$404,MATCH(Q302,명칭정리!$B$2:$B$404,0)),"")</f>
        <v/>
      </c>
      <c r="S302" s="2"/>
      <c r="T302" s="2" t="s">
        <v>1170</v>
      </c>
      <c r="U302" s="2" t="str">
        <f t="shared" si="7"/>
        <v>297대전</v>
      </c>
    </row>
    <row r="303" spans="16:21">
      <c r="P303" s="12" t="str">
        <f>IF(IFERROR(INDEX(명칭정리!$C$2:$C$404,MATCH(U303,명칭정리!$F$2:$F$404,0)),"")="","##명칭넣기",IFERROR(INDEX(명칭정리!$C$2:$C$404,MATCH(U303,명칭정리!$F$2:$F$404,0)),""))</f>
        <v>##명칭넣기</v>
      </c>
      <c r="Q303" s="9" t="str">
        <f>IFERROR(INDEX(명칭정리!$B$2:$B$404,MATCH(U303,명칭정리!$F$2:$F$404,0)),"")</f>
        <v/>
      </c>
      <c r="R303" s="9" t="str">
        <f>IFERROR(INDEX(명칭정리!$A$2:$A$404,MATCH(Q303,명칭정리!$B$2:$B$404,0)),"")</f>
        <v/>
      </c>
      <c r="S303" s="2"/>
      <c r="T303" s="2" t="s">
        <v>1171</v>
      </c>
      <c r="U303" s="2" t="str">
        <f t="shared" si="7"/>
        <v>298대전</v>
      </c>
    </row>
    <row r="304" spans="16:21">
      <c r="P304" s="12" t="str">
        <f>IF(IFERROR(INDEX(명칭정리!$C$2:$C$404,MATCH(U304,명칭정리!$F$2:$F$404,0)),"")="","##명칭넣기",IFERROR(INDEX(명칭정리!$C$2:$C$404,MATCH(U304,명칭정리!$F$2:$F$404,0)),""))</f>
        <v>##명칭넣기</v>
      </c>
      <c r="Q304" s="9" t="str">
        <f>IFERROR(INDEX(명칭정리!$B$2:$B$404,MATCH(U304,명칭정리!$F$2:$F$404,0)),"")</f>
        <v/>
      </c>
      <c r="R304" s="9" t="str">
        <f>IFERROR(INDEX(명칭정리!$A$2:$A$404,MATCH(Q304,명칭정리!$B$2:$B$404,0)),"")</f>
        <v/>
      </c>
      <c r="S304" s="2"/>
      <c r="T304" s="2" t="s">
        <v>1172</v>
      </c>
      <c r="U304" s="2" t="str">
        <f t="shared" si="7"/>
        <v>299대전</v>
      </c>
    </row>
    <row r="305" spans="16:21">
      <c r="P305" s="12" t="str">
        <f>IF(IFERROR(INDEX(명칭정리!$C$2:$C$404,MATCH(U305,명칭정리!$F$2:$F$404,0)),"")="","##명칭넣기",IFERROR(INDEX(명칭정리!$C$2:$C$404,MATCH(U305,명칭정리!$F$2:$F$404,0)),""))</f>
        <v>##명칭넣기</v>
      </c>
      <c r="Q305" s="9" t="str">
        <f>IFERROR(INDEX(명칭정리!$B$2:$B$404,MATCH(U305,명칭정리!$F$2:$F$404,0)),"")</f>
        <v/>
      </c>
      <c r="R305" s="9" t="str">
        <f>IFERROR(INDEX(명칭정리!$A$2:$A$404,MATCH(Q305,명칭정리!$B$2:$B$404,0)),"")</f>
        <v/>
      </c>
      <c r="S305" s="2"/>
      <c r="T305" s="2" t="s">
        <v>1173</v>
      </c>
      <c r="U305" s="2" t="str">
        <f t="shared" si="7"/>
        <v>300대전</v>
      </c>
    </row>
    <row r="306" spans="16:21">
      <c r="P306" s="12" t="str">
        <f>IF(IFERROR(INDEX(명칭정리!$C$2:$C$404,MATCH(U306,명칭정리!$F$2:$F$404,0)),"")="","##명칭넣기",IFERROR(INDEX(명칭정리!$C$2:$C$404,MATCH(U306,명칭정리!$F$2:$F$404,0)),""))</f>
        <v>##명칭넣기</v>
      </c>
      <c r="Q306" s="9" t="str">
        <f>IFERROR(INDEX(명칭정리!$B$2:$B$404,MATCH(U306,명칭정리!$F$2:$F$404,0)),"")</f>
        <v/>
      </c>
      <c r="R306" s="9" t="str">
        <f>IFERROR(INDEX(명칭정리!$A$2:$A$404,MATCH(Q306,명칭정리!$B$2:$B$404,0)),"")</f>
        <v/>
      </c>
      <c r="S306" s="2"/>
      <c r="T306" s="2" t="s">
        <v>1174</v>
      </c>
      <c r="U306" s="2" t="str">
        <f t="shared" si="7"/>
        <v>301대전</v>
      </c>
    </row>
    <row r="307" spans="16:21">
      <c r="P307" s="12" t="str">
        <f>IF(IFERROR(INDEX(명칭정리!$C$2:$C$404,MATCH(U307,명칭정리!$F$2:$F$404,0)),"")="","##명칭넣기",IFERROR(INDEX(명칭정리!$C$2:$C$404,MATCH(U307,명칭정리!$F$2:$F$404,0)),""))</f>
        <v>##명칭넣기</v>
      </c>
      <c r="Q307" s="9" t="str">
        <f>IFERROR(INDEX(명칭정리!$B$2:$B$404,MATCH(U307,명칭정리!$F$2:$F$404,0)),"")</f>
        <v/>
      </c>
      <c r="R307" s="9" t="str">
        <f>IFERROR(INDEX(명칭정리!$A$2:$A$404,MATCH(Q307,명칭정리!$B$2:$B$404,0)),"")</f>
        <v/>
      </c>
      <c r="S307" s="2"/>
      <c r="T307" s="2" t="s">
        <v>1175</v>
      </c>
      <c r="U307" s="2" t="str">
        <f t="shared" si="7"/>
        <v>302대전</v>
      </c>
    </row>
    <row r="308" spans="16:21">
      <c r="P308" s="12" t="str">
        <f>IF(IFERROR(INDEX(명칭정리!$C$2:$C$404,MATCH(U308,명칭정리!$F$2:$F$404,0)),"")="","##명칭넣기",IFERROR(INDEX(명칭정리!$C$2:$C$404,MATCH(U308,명칭정리!$F$2:$F$404,0)),""))</f>
        <v>##명칭넣기</v>
      </c>
      <c r="Q308" s="9" t="str">
        <f>IFERROR(INDEX(명칭정리!$B$2:$B$404,MATCH(U308,명칭정리!$F$2:$F$404,0)),"")</f>
        <v/>
      </c>
      <c r="R308" s="9" t="str">
        <f>IFERROR(INDEX(명칭정리!$A$2:$A$404,MATCH(Q308,명칭정리!$B$2:$B$404,0)),"")</f>
        <v/>
      </c>
      <c r="S308" s="2"/>
      <c r="T308" s="2" t="s">
        <v>1176</v>
      </c>
      <c r="U308" s="2" t="str">
        <f t="shared" si="7"/>
        <v>303대전</v>
      </c>
    </row>
    <row r="309" spans="16:21">
      <c r="P309" s="12" t="str">
        <f>IF(IFERROR(INDEX(명칭정리!$C$2:$C$404,MATCH(U309,명칭정리!$F$2:$F$404,0)),"")="","##명칭넣기",IFERROR(INDEX(명칭정리!$C$2:$C$404,MATCH(U309,명칭정리!$F$2:$F$404,0)),""))</f>
        <v>##명칭넣기</v>
      </c>
      <c r="Q309" s="9" t="str">
        <f>IFERROR(INDEX(명칭정리!$B$2:$B$404,MATCH(U309,명칭정리!$F$2:$F$404,0)),"")</f>
        <v/>
      </c>
      <c r="R309" s="9" t="str">
        <f>IFERROR(INDEX(명칭정리!$A$2:$A$404,MATCH(Q309,명칭정리!$B$2:$B$404,0)),"")</f>
        <v/>
      </c>
      <c r="S309" s="2"/>
      <c r="T309" s="2" t="s">
        <v>1177</v>
      </c>
      <c r="U309" s="2" t="str">
        <f t="shared" si="7"/>
        <v>304대전</v>
      </c>
    </row>
    <row r="310" spans="16:21">
      <c r="P310" s="12" t="str">
        <f>IF(IFERROR(INDEX(명칭정리!$C$2:$C$404,MATCH(U310,명칭정리!$F$2:$F$404,0)),"")="","##명칭넣기",IFERROR(INDEX(명칭정리!$C$2:$C$404,MATCH(U310,명칭정리!$F$2:$F$404,0)),""))</f>
        <v>##명칭넣기</v>
      </c>
      <c r="Q310" s="9" t="str">
        <f>IFERROR(INDEX(명칭정리!$B$2:$B$404,MATCH(U310,명칭정리!$F$2:$F$404,0)),"")</f>
        <v/>
      </c>
      <c r="R310" s="9" t="str">
        <f>IFERROR(INDEX(명칭정리!$A$2:$A$404,MATCH(Q310,명칭정리!$B$2:$B$404,0)),"")</f>
        <v/>
      </c>
      <c r="S310" s="2"/>
      <c r="T310" s="2" t="s">
        <v>1178</v>
      </c>
      <c r="U310" s="2" t="str">
        <f t="shared" si="7"/>
        <v>305대전</v>
      </c>
    </row>
    <row r="311" spans="16:21">
      <c r="P311" s="12" t="str">
        <f>IF(IFERROR(INDEX(명칭정리!$C$2:$C$404,MATCH(U311,명칭정리!$F$2:$F$404,0)),"")="","##명칭넣기",IFERROR(INDEX(명칭정리!$C$2:$C$404,MATCH(U311,명칭정리!$F$2:$F$404,0)),""))</f>
        <v>##명칭넣기</v>
      </c>
      <c r="Q311" s="9" t="str">
        <f>IFERROR(INDEX(명칭정리!$B$2:$B$404,MATCH(U311,명칭정리!$F$2:$F$404,0)),"")</f>
        <v/>
      </c>
      <c r="R311" s="9" t="str">
        <f>IFERROR(INDEX(명칭정리!$A$2:$A$404,MATCH(Q311,명칭정리!$B$2:$B$404,0)),"")</f>
        <v/>
      </c>
      <c r="S311" s="2"/>
      <c r="T311" s="2" t="s">
        <v>1179</v>
      </c>
      <c r="U311" s="2" t="str">
        <f t="shared" si="7"/>
        <v>306대전</v>
      </c>
    </row>
    <row r="312" spans="16:21">
      <c r="P312" s="12" t="str">
        <f>IF(IFERROR(INDEX(명칭정리!$C$2:$C$404,MATCH(U312,명칭정리!$F$2:$F$404,0)),"")="","##명칭넣기",IFERROR(INDEX(명칭정리!$C$2:$C$404,MATCH(U312,명칭정리!$F$2:$F$404,0)),""))</f>
        <v>##명칭넣기</v>
      </c>
      <c r="Q312" s="9" t="str">
        <f>IFERROR(INDEX(명칭정리!$B$2:$B$404,MATCH(U312,명칭정리!$F$2:$F$404,0)),"")</f>
        <v/>
      </c>
      <c r="R312" s="9" t="str">
        <f>IFERROR(INDEX(명칭정리!$A$2:$A$404,MATCH(Q312,명칭정리!$B$2:$B$404,0)),"")</f>
        <v/>
      </c>
      <c r="S312" s="2"/>
      <c r="T312" s="2" t="s">
        <v>1180</v>
      </c>
      <c r="U312" s="2" t="str">
        <f t="shared" si="7"/>
        <v>307대전</v>
      </c>
    </row>
    <row r="313" spans="16:21">
      <c r="P313" s="12" t="str">
        <f>IF(IFERROR(INDEX(명칭정리!$C$2:$C$404,MATCH(U313,명칭정리!$F$2:$F$404,0)),"")="","##명칭넣기",IFERROR(INDEX(명칭정리!$C$2:$C$404,MATCH(U313,명칭정리!$F$2:$F$404,0)),""))</f>
        <v>##명칭넣기</v>
      </c>
      <c r="Q313" s="9" t="str">
        <f>IFERROR(INDEX(명칭정리!$B$2:$B$404,MATCH(U313,명칭정리!$F$2:$F$404,0)),"")</f>
        <v/>
      </c>
      <c r="R313" s="9" t="str">
        <f>IFERROR(INDEX(명칭정리!$A$2:$A$404,MATCH(Q313,명칭정리!$B$2:$B$404,0)),"")</f>
        <v/>
      </c>
      <c r="S313" s="2"/>
      <c r="T313" s="2" t="s">
        <v>1181</v>
      </c>
      <c r="U313" s="2" t="str">
        <f t="shared" si="7"/>
        <v>308대전</v>
      </c>
    </row>
    <row r="314" spans="16:21">
      <c r="P314" s="12" t="str">
        <f>IF(IFERROR(INDEX(명칭정리!$C$2:$C$404,MATCH(U314,명칭정리!$F$2:$F$404,0)),"")="","##명칭넣기",IFERROR(INDEX(명칭정리!$C$2:$C$404,MATCH(U314,명칭정리!$F$2:$F$404,0)),""))</f>
        <v>##명칭넣기</v>
      </c>
      <c r="Q314" s="9" t="str">
        <f>IFERROR(INDEX(명칭정리!$B$2:$B$404,MATCH(U314,명칭정리!$F$2:$F$404,0)),"")</f>
        <v/>
      </c>
      <c r="R314" s="9" t="str">
        <f>IFERROR(INDEX(명칭정리!$A$2:$A$404,MATCH(Q314,명칭정리!$B$2:$B$404,0)),"")</f>
        <v/>
      </c>
      <c r="S314" s="2"/>
      <c r="T314" s="2" t="s">
        <v>1182</v>
      </c>
      <c r="U314" s="2" t="str">
        <f t="shared" si="7"/>
        <v>309대전</v>
      </c>
    </row>
    <row r="315" spans="16:21">
      <c r="P315" s="12" t="str">
        <f>IF(IFERROR(INDEX(명칭정리!$C$2:$C$404,MATCH(U315,명칭정리!$F$2:$F$404,0)),"")="","##명칭넣기",IFERROR(INDEX(명칭정리!$C$2:$C$404,MATCH(U315,명칭정리!$F$2:$F$404,0)),""))</f>
        <v>##명칭넣기</v>
      </c>
      <c r="Q315" s="9" t="str">
        <f>IFERROR(INDEX(명칭정리!$B$2:$B$404,MATCH(U315,명칭정리!$F$2:$F$404,0)),"")</f>
        <v/>
      </c>
      <c r="R315" s="9" t="str">
        <f>IFERROR(INDEX(명칭정리!$A$2:$A$404,MATCH(Q315,명칭정리!$B$2:$B$404,0)),"")</f>
        <v/>
      </c>
      <c r="S315" s="2"/>
      <c r="T315" s="2" t="s">
        <v>1183</v>
      </c>
      <c r="U315" s="2" t="str">
        <f t="shared" si="7"/>
        <v>310대전</v>
      </c>
    </row>
    <row r="316" spans="16:21">
      <c r="P316" s="12" t="str">
        <f>IF(IFERROR(INDEX(명칭정리!$C$2:$C$404,MATCH(U316,명칭정리!$F$2:$F$404,0)),"")="","##명칭넣기",IFERROR(INDEX(명칭정리!$C$2:$C$404,MATCH(U316,명칭정리!$F$2:$F$404,0)),""))</f>
        <v>##명칭넣기</v>
      </c>
      <c r="Q316" s="9" t="str">
        <f>IFERROR(INDEX(명칭정리!$B$2:$B$404,MATCH(U316,명칭정리!$F$2:$F$404,0)),"")</f>
        <v/>
      </c>
      <c r="R316" s="9" t="str">
        <f>IFERROR(INDEX(명칭정리!$A$2:$A$404,MATCH(Q316,명칭정리!$B$2:$B$404,0)),"")</f>
        <v/>
      </c>
      <c r="S316" s="2"/>
      <c r="T316" s="2" t="s">
        <v>1184</v>
      </c>
      <c r="U316" s="2" t="str">
        <f t="shared" si="7"/>
        <v>311대전</v>
      </c>
    </row>
    <row r="317" spans="16:21">
      <c r="P317" s="12" t="str">
        <f>IF(IFERROR(INDEX(명칭정리!$C$2:$C$404,MATCH(U317,명칭정리!$F$2:$F$404,0)),"")="","##명칭넣기",IFERROR(INDEX(명칭정리!$C$2:$C$404,MATCH(U317,명칭정리!$F$2:$F$404,0)),""))</f>
        <v>##명칭넣기</v>
      </c>
      <c r="Q317" s="9" t="str">
        <f>IFERROR(INDEX(명칭정리!$B$2:$B$404,MATCH(U317,명칭정리!$F$2:$F$404,0)),"")</f>
        <v/>
      </c>
      <c r="R317" s="9" t="str">
        <f>IFERROR(INDEX(명칭정리!$A$2:$A$404,MATCH(Q317,명칭정리!$B$2:$B$404,0)),"")</f>
        <v/>
      </c>
      <c r="S317" s="2"/>
      <c r="T317" s="2" t="s">
        <v>1185</v>
      </c>
      <c r="U317" s="2" t="str">
        <f t="shared" si="7"/>
        <v>312대전</v>
      </c>
    </row>
    <row r="318" spans="16:21">
      <c r="P318" s="12" t="str">
        <f>IF(IFERROR(INDEX(명칭정리!$C$2:$C$404,MATCH(U318,명칭정리!$F$2:$F$404,0)),"")="","##명칭넣기",IFERROR(INDEX(명칭정리!$C$2:$C$404,MATCH(U318,명칭정리!$F$2:$F$404,0)),""))</f>
        <v>##명칭넣기</v>
      </c>
      <c r="Q318" s="9" t="str">
        <f>IFERROR(INDEX(명칭정리!$B$2:$B$404,MATCH(U318,명칭정리!$F$2:$F$404,0)),"")</f>
        <v/>
      </c>
      <c r="R318" s="9" t="str">
        <f>IFERROR(INDEX(명칭정리!$A$2:$A$404,MATCH(Q318,명칭정리!$B$2:$B$404,0)),"")</f>
        <v/>
      </c>
      <c r="S318" s="2"/>
      <c r="T318" s="2" t="s">
        <v>1186</v>
      </c>
      <c r="U318" s="2" t="str">
        <f t="shared" si="7"/>
        <v>313대전</v>
      </c>
    </row>
    <row r="319" spans="16:21">
      <c r="P319" s="12" t="str">
        <f>IF(IFERROR(INDEX(명칭정리!$C$2:$C$404,MATCH(U319,명칭정리!$F$2:$F$404,0)),"")="","##명칭넣기",IFERROR(INDEX(명칭정리!$C$2:$C$404,MATCH(U319,명칭정리!$F$2:$F$404,0)),""))</f>
        <v>##명칭넣기</v>
      </c>
      <c r="Q319" s="9" t="str">
        <f>IFERROR(INDEX(명칭정리!$B$2:$B$404,MATCH(U319,명칭정리!$F$2:$F$404,0)),"")</f>
        <v/>
      </c>
      <c r="R319" s="9" t="str">
        <f>IFERROR(INDEX(명칭정리!$A$2:$A$404,MATCH(Q319,명칭정리!$B$2:$B$404,0)),"")</f>
        <v/>
      </c>
      <c r="S319" s="2"/>
      <c r="T319" s="2" t="s">
        <v>1187</v>
      </c>
      <c r="U319" s="2" t="str">
        <f t="shared" si="7"/>
        <v>314대전</v>
      </c>
    </row>
    <row r="320" spans="16:21">
      <c r="P320" s="12" t="str">
        <f>IF(IFERROR(INDEX(명칭정리!$C$2:$C$404,MATCH(U320,명칭정리!$F$2:$F$404,0)),"")="","##명칭넣기",IFERROR(INDEX(명칭정리!$C$2:$C$404,MATCH(U320,명칭정리!$F$2:$F$404,0)),""))</f>
        <v>##명칭넣기</v>
      </c>
      <c r="Q320" s="9" t="str">
        <f>IFERROR(INDEX(명칭정리!$B$2:$B$404,MATCH(U320,명칭정리!$F$2:$F$404,0)),"")</f>
        <v/>
      </c>
      <c r="R320" s="9" t="str">
        <f>IFERROR(INDEX(명칭정리!$A$2:$A$404,MATCH(Q320,명칭정리!$B$2:$B$404,0)),"")</f>
        <v/>
      </c>
      <c r="S320" s="2"/>
      <c r="T320" s="2" t="s">
        <v>1188</v>
      </c>
      <c r="U320" s="2" t="str">
        <f t="shared" si="7"/>
        <v>315대전</v>
      </c>
    </row>
    <row r="321" spans="16:21">
      <c r="P321" s="12" t="str">
        <f>IF(IFERROR(INDEX(명칭정리!$C$2:$C$404,MATCH(U321,명칭정리!$F$2:$F$404,0)),"")="","##명칭넣기",IFERROR(INDEX(명칭정리!$C$2:$C$404,MATCH(U321,명칭정리!$F$2:$F$404,0)),""))</f>
        <v>##명칭넣기</v>
      </c>
      <c r="Q321" s="9" t="str">
        <f>IFERROR(INDEX(명칭정리!$B$2:$B$404,MATCH(U321,명칭정리!$F$2:$F$404,0)),"")</f>
        <v/>
      </c>
      <c r="R321" s="9" t="str">
        <f>IFERROR(INDEX(명칭정리!$A$2:$A$404,MATCH(Q321,명칭정리!$B$2:$B$404,0)),"")</f>
        <v/>
      </c>
      <c r="S321" s="2"/>
      <c r="T321" s="2" t="s">
        <v>1189</v>
      </c>
      <c r="U321" s="2" t="str">
        <f t="shared" si="7"/>
        <v>316대전</v>
      </c>
    </row>
    <row r="322" spans="16:21">
      <c r="P322" s="12" t="str">
        <f>IF(IFERROR(INDEX(명칭정리!$C$2:$C$404,MATCH(U322,명칭정리!$F$2:$F$404,0)),"")="","##명칭넣기",IFERROR(INDEX(명칭정리!$C$2:$C$404,MATCH(U322,명칭정리!$F$2:$F$404,0)),""))</f>
        <v>##명칭넣기</v>
      </c>
      <c r="Q322" s="9" t="str">
        <f>IFERROR(INDEX(명칭정리!$B$2:$B$404,MATCH(U322,명칭정리!$F$2:$F$404,0)),"")</f>
        <v/>
      </c>
      <c r="R322" s="9" t="str">
        <f>IFERROR(INDEX(명칭정리!$A$2:$A$404,MATCH(Q322,명칭정리!$B$2:$B$404,0)),"")</f>
        <v/>
      </c>
      <c r="S322" s="2"/>
      <c r="T322" s="2" t="s">
        <v>1190</v>
      </c>
      <c r="U322" s="2" t="str">
        <f t="shared" si="7"/>
        <v>317대전</v>
      </c>
    </row>
    <row r="323" spans="16:21">
      <c r="P323" s="12" t="str">
        <f>IF(IFERROR(INDEX(명칭정리!$C$2:$C$404,MATCH(U323,명칭정리!$F$2:$F$404,0)),"")="","##명칭넣기",IFERROR(INDEX(명칭정리!$C$2:$C$404,MATCH(U323,명칭정리!$F$2:$F$404,0)),""))</f>
        <v>##명칭넣기</v>
      </c>
      <c r="Q323" s="9" t="str">
        <f>IFERROR(INDEX(명칭정리!$B$2:$B$404,MATCH(U323,명칭정리!$F$2:$F$404,0)),"")</f>
        <v/>
      </c>
      <c r="R323" s="9" t="str">
        <f>IFERROR(INDEX(명칭정리!$A$2:$A$404,MATCH(Q323,명칭정리!$B$2:$B$404,0)),"")</f>
        <v/>
      </c>
      <c r="S323" s="2"/>
      <c r="T323" s="2" t="s">
        <v>1191</v>
      </c>
      <c r="U323" s="2" t="str">
        <f t="shared" si="7"/>
        <v>318대전</v>
      </c>
    </row>
    <row r="324" spans="16:21">
      <c r="P324" s="12" t="str">
        <f>IF(IFERROR(INDEX(명칭정리!$C$2:$C$404,MATCH(U324,명칭정리!$F$2:$F$404,0)),"")="","##명칭넣기",IFERROR(INDEX(명칭정리!$C$2:$C$404,MATCH(U324,명칭정리!$F$2:$F$404,0)),""))</f>
        <v>##명칭넣기</v>
      </c>
      <c r="Q324" s="9" t="str">
        <f>IFERROR(INDEX(명칭정리!$B$2:$B$404,MATCH(U324,명칭정리!$F$2:$F$404,0)),"")</f>
        <v/>
      </c>
      <c r="R324" s="9" t="str">
        <f>IFERROR(INDEX(명칭정리!$A$2:$A$404,MATCH(Q324,명칭정리!$B$2:$B$404,0)),"")</f>
        <v/>
      </c>
      <c r="S324" s="2"/>
      <c r="T324" s="2" t="s">
        <v>1192</v>
      </c>
      <c r="U324" s="2" t="str">
        <f t="shared" si="7"/>
        <v>319대전</v>
      </c>
    </row>
    <row r="325" spans="16:21">
      <c r="P325" s="12" t="str">
        <f>IF(IFERROR(INDEX(명칭정리!$C$2:$C$404,MATCH(U325,명칭정리!$F$2:$F$404,0)),"")="","##명칭넣기",IFERROR(INDEX(명칭정리!$C$2:$C$404,MATCH(U325,명칭정리!$F$2:$F$404,0)),""))</f>
        <v>##명칭넣기</v>
      </c>
      <c r="Q325" s="9" t="str">
        <f>IFERROR(INDEX(명칭정리!$B$2:$B$404,MATCH(U325,명칭정리!$F$2:$F$404,0)),"")</f>
        <v/>
      </c>
      <c r="R325" s="9" t="str">
        <f>IFERROR(INDEX(명칭정리!$A$2:$A$404,MATCH(Q325,명칭정리!$B$2:$B$404,0)),"")</f>
        <v/>
      </c>
      <c r="S325" s="2"/>
      <c r="T325" s="2" t="s">
        <v>1193</v>
      </c>
      <c r="U325" s="2" t="str">
        <f t="shared" si="7"/>
        <v>320대전</v>
      </c>
    </row>
    <row r="326" spans="16:21">
      <c r="P326" s="12" t="str">
        <f>IF(IFERROR(INDEX(명칭정리!$C$2:$C$404,MATCH(U326,명칭정리!$F$2:$F$404,0)),"")="","##명칭넣기",IFERROR(INDEX(명칭정리!$C$2:$C$404,MATCH(U326,명칭정리!$F$2:$F$404,0)),""))</f>
        <v>##명칭넣기</v>
      </c>
      <c r="Q326" s="9" t="str">
        <f>IFERROR(INDEX(명칭정리!$B$2:$B$404,MATCH(U326,명칭정리!$F$2:$F$404,0)),"")</f>
        <v/>
      </c>
      <c r="R326" s="9" t="str">
        <f>IFERROR(INDEX(명칭정리!$A$2:$A$404,MATCH(Q326,명칭정리!$B$2:$B$404,0)),"")</f>
        <v/>
      </c>
      <c r="S326" s="2"/>
      <c r="T326" s="2" t="s">
        <v>1194</v>
      </c>
      <c r="U326" s="2" t="str">
        <f t="shared" ref="U326:U389" si="8">T326&amp;$R$2</f>
        <v>321대전</v>
      </c>
    </row>
    <row r="327" spans="16:21">
      <c r="P327" s="12" t="str">
        <f>IF(IFERROR(INDEX(명칭정리!$C$2:$C$404,MATCH(U327,명칭정리!$F$2:$F$404,0)),"")="","##명칭넣기",IFERROR(INDEX(명칭정리!$C$2:$C$404,MATCH(U327,명칭정리!$F$2:$F$404,0)),""))</f>
        <v>##명칭넣기</v>
      </c>
      <c r="Q327" s="9" t="str">
        <f>IFERROR(INDEX(명칭정리!$B$2:$B$404,MATCH(U327,명칭정리!$F$2:$F$404,0)),"")</f>
        <v/>
      </c>
      <c r="R327" s="9" t="str">
        <f>IFERROR(INDEX(명칭정리!$A$2:$A$404,MATCH(Q327,명칭정리!$B$2:$B$404,0)),"")</f>
        <v/>
      </c>
      <c r="S327" s="2"/>
      <c r="T327" s="2" t="s">
        <v>1195</v>
      </c>
      <c r="U327" s="2" t="str">
        <f t="shared" si="8"/>
        <v>322대전</v>
      </c>
    </row>
    <row r="328" spans="16:21">
      <c r="P328" s="12" t="str">
        <f>IF(IFERROR(INDEX(명칭정리!$C$2:$C$404,MATCH(U328,명칭정리!$F$2:$F$404,0)),"")="","##명칭넣기",IFERROR(INDEX(명칭정리!$C$2:$C$404,MATCH(U328,명칭정리!$F$2:$F$404,0)),""))</f>
        <v>##명칭넣기</v>
      </c>
      <c r="Q328" s="9" t="str">
        <f>IFERROR(INDEX(명칭정리!$B$2:$B$404,MATCH(U328,명칭정리!$F$2:$F$404,0)),"")</f>
        <v/>
      </c>
      <c r="R328" s="9" t="str">
        <f>IFERROR(INDEX(명칭정리!$A$2:$A$404,MATCH(Q328,명칭정리!$B$2:$B$404,0)),"")</f>
        <v/>
      </c>
      <c r="S328" s="2"/>
      <c r="T328" s="2" t="s">
        <v>1196</v>
      </c>
      <c r="U328" s="2" t="str">
        <f t="shared" si="8"/>
        <v>323대전</v>
      </c>
    </row>
    <row r="329" spans="16:21">
      <c r="P329" s="12" t="str">
        <f>IF(IFERROR(INDEX(명칭정리!$C$2:$C$404,MATCH(U329,명칭정리!$F$2:$F$404,0)),"")="","##명칭넣기",IFERROR(INDEX(명칭정리!$C$2:$C$404,MATCH(U329,명칭정리!$F$2:$F$404,0)),""))</f>
        <v>##명칭넣기</v>
      </c>
      <c r="Q329" s="9" t="str">
        <f>IFERROR(INDEX(명칭정리!$B$2:$B$404,MATCH(U329,명칭정리!$F$2:$F$404,0)),"")</f>
        <v/>
      </c>
      <c r="R329" s="9" t="str">
        <f>IFERROR(INDEX(명칭정리!$A$2:$A$404,MATCH(Q329,명칭정리!$B$2:$B$404,0)),"")</f>
        <v/>
      </c>
      <c r="S329" s="2"/>
      <c r="T329" s="2" t="s">
        <v>1197</v>
      </c>
      <c r="U329" s="2" t="str">
        <f t="shared" si="8"/>
        <v>324대전</v>
      </c>
    </row>
    <row r="330" spans="16:21">
      <c r="P330" s="12" t="str">
        <f>IF(IFERROR(INDEX(명칭정리!$C$2:$C$404,MATCH(U330,명칭정리!$F$2:$F$404,0)),"")="","##명칭넣기",IFERROR(INDEX(명칭정리!$C$2:$C$404,MATCH(U330,명칭정리!$F$2:$F$404,0)),""))</f>
        <v>##명칭넣기</v>
      </c>
      <c r="Q330" s="9" t="str">
        <f>IFERROR(INDEX(명칭정리!$B$2:$B$404,MATCH(U330,명칭정리!$F$2:$F$404,0)),"")</f>
        <v/>
      </c>
      <c r="R330" s="9" t="str">
        <f>IFERROR(INDEX(명칭정리!$A$2:$A$404,MATCH(Q330,명칭정리!$B$2:$B$404,0)),"")</f>
        <v/>
      </c>
      <c r="S330" s="2"/>
      <c r="T330" s="2" t="s">
        <v>1198</v>
      </c>
      <c r="U330" s="2" t="str">
        <f t="shared" si="8"/>
        <v>325대전</v>
      </c>
    </row>
    <row r="331" spans="16:21">
      <c r="P331" s="12" t="str">
        <f>IF(IFERROR(INDEX(명칭정리!$C$2:$C$404,MATCH(U331,명칭정리!$F$2:$F$404,0)),"")="","##명칭넣기",IFERROR(INDEX(명칭정리!$C$2:$C$404,MATCH(U331,명칭정리!$F$2:$F$404,0)),""))</f>
        <v>##명칭넣기</v>
      </c>
      <c r="Q331" s="9" t="str">
        <f>IFERROR(INDEX(명칭정리!$B$2:$B$404,MATCH(U331,명칭정리!$F$2:$F$404,0)),"")</f>
        <v/>
      </c>
      <c r="R331" s="9" t="str">
        <f>IFERROR(INDEX(명칭정리!$A$2:$A$404,MATCH(Q331,명칭정리!$B$2:$B$404,0)),"")</f>
        <v/>
      </c>
      <c r="S331" s="2"/>
      <c r="T331" s="2" t="s">
        <v>1199</v>
      </c>
      <c r="U331" s="2" t="str">
        <f t="shared" si="8"/>
        <v>326대전</v>
      </c>
    </row>
    <row r="332" spans="16:21">
      <c r="P332" s="12" t="str">
        <f>IF(IFERROR(INDEX(명칭정리!$C$2:$C$404,MATCH(U332,명칭정리!$F$2:$F$404,0)),"")="","##명칭넣기",IFERROR(INDEX(명칭정리!$C$2:$C$404,MATCH(U332,명칭정리!$F$2:$F$404,0)),""))</f>
        <v>##명칭넣기</v>
      </c>
      <c r="Q332" s="9" t="str">
        <f>IFERROR(INDEX(명칭정리!$B$2:$B$404,MATCH(U332,명칭정리!$F$2:$F$404,0)),"")</f>
        <v/>
      </c>
      <c r="R332" s="9" t="str">
        <f>IFERROR(INDEX(명칭정리!$A$2:$A$404,MATCH(Q332,명칭정리!$B$2:$B$404,0)),"")</f>
        <v/>
      </c>
      <c r="S332" s="2"/>
      <c r="T332" s="2" t="s">
        <v>1200</v>
      </c>
      <c r="U332" s="2" t="str">
        <f t="shared" si="8"/>
        <v>327대전</v>
      </c>
    </row>
    <row r="333" spans="16:21">
      <c r="P333" s="12" t="str">
        <f>IF(IFERROR(INDEX(명칭정리!$C$2:$C$404,MATCH(U333,명칭정리!$F$2:$F$404,0)),"")="","##명칭넣기",IFERROR(INDEX(명칭정리!$C$2:$C$404,MATCH(U333,명칭정리!$F$2:$F$404,0)),""))</f>
        <v>##명칭넣기</v>
      </c>
      <c r="Q333" s="9" t="str">
        <f>IFERROR(INDEX(명칭정리!$B$2:$B$404,MATCH(U333,명칭정리!$F$2:$F$404,0)),"")</f>
        <v/>
      </c>
      <c r="R333" s="9" t="str">
        <f>IFERROR(INDEX(명칭정리!$A$2:$A$404,MATCH(Q333,명칭정리!$B$2:$B$404,0)),"")</f>
        <v/>
      </c>
      <c r="S333" s="2"/>
      <c r="T333" s="2" t="s">
        <v>1201</v>
      </c>
      <c r="U333" s="2" t="str">
        <f t="shared" si="8"/>
        <v>328대전</v>
      </c>
    </row>
    <row r="334" spans="16:21">
      <c r="P334" s="12" t="str">
        <f>IF(IFERROR(INDEX(명칭정리!$C$2:$C$404,MATCH(U334,명칭정리!$F$2:$F$404,0)),"")="","##명칭넣기",IFERROR(INDEX(명칭정리!$C$2:$C$404,MATCH(U334,명칭정리!$F$2:$F$404,0)),""))</f>
        <v>##명칭넣기</v>
      </c>
      <c r="Q334" s="9" t="str">
        <f>IFERROR(INDEX(명칭정리!$B$2:$B$404,MATCH(U334,명칭정리!$F$2:$F$404,0)),"")</f>
        <v/>
      </c>
      <c r="R334" s="9" t="str">
        <f>IFERROR(INDEX(명칭정리!$A$2:$A$404,MATCH(Q334,명칭정리!$B$2:$B$404,0)),"")</f>
        <v/>
      </c>
      <c r="S334" s="2"/>
      <c r="T334" s="2" t="s">
        <v>1202</v>
      </c>
      <c r="U334" s="2" t="str">
        <f t="shared" si="8"/>
        <v>329대전</v>
      </c>
    </row>
    <row r="335" spans="16:21">
      <c r="P335" s="12" t="str">
        <f>IF(IFERROR(INDEX(명칭정리!$C$2:$C$404,MATCH(U335,명칭정리!$F$2:$F$404,0)),"")="","##명칭넣기",IFERROR(INDEX(명칭정리!$C$2:$C$404,MATCH(U335,명칭정리!$F$2:$F$404,0)),""))</f>
        <v>##명칭넣기</v>
      </c>
      <c r="Q335" s="9" t="str">
        <f>IFERROR(INDEX(명칭정리!$B$2:$B$404,MATCH(U335,명칭정리!$F$2:$F$404,0)),"")</f>
        <v/>
      </c>
      <c r="R335" s="9" t="str">
        <f>IFERROR(INDEX(명칭정리!$A$2:$A$404,MATCH(Q335,명칭정리!$B$2:$B$404,0)),"")</f>
        <v/>
      </c>
      <c r="S335" s="2"/>
      <c r="T335" s="2" t="s">
        <v>1203</v>
      </c>
      <c r="U335" s="2" t="str">
        <f t="shared" si="8"/>
        <v>330대전</v>
      </c>
    </row>
    <row r="336" spans="16:21">
      <c r="P336" s="12" t="str">
        <f>IF(IFERROR(INDEX(명칭정리!$C$2:$C$404,MATCH(U336,명칭정리!$F$2:$F$404,0)),"")="","##명칭넣기",IFERROR(INDEX(명칭정리!$C$2:$C$404,MATCH(U336,명칭정리!$F$2:$F$404,0)),""))</f>
        <v>##명칭넣기</v>
      </c>
      <c r="Q336" s="9" t="str">
        <f>IFERROR(INDEX(명칭정리!$B$2:$B$404,MATCH(U336,명칭정리!$F$2:$F$404,0)),"")</f>
        <v/>
      </c>
      <c r="R336" s="9" t="str">
        <f>IFERROR(INDEX(명칭정리!$A$2:$A$404,MATCH(Q336,명칭정리!$B$2:$B$404,0)),"")</f>
        <v/>
      </c>
      <c r="S336" s="2"/>
      <c r="T336" s="2" t="s">
        <v>1204</v>
      </c>
      <c r="U336" s="2" t="str">
        <f t="shared" si="8"/>
        <v>331대전</v>
      </c>
    </row>
    <row r="337" spans="16:21">
      <c r="P337" s="12" t="str">
        <f>IF(IFERROR(INDEX(명칭정리!$C$2:$C$404,MATCH(U337,명칭정리!$F$2:$F$404,0)),"")="","##명칭넣기",IFERROR(INDEX(명칭정리!$C$2:$C$404,MATCH(U337,명칭정리!$F$2:$F$404,0)),""))</f>
        <v>##명칭넣기</v>
      </c>
      <c r="Q337" s="9" t="str">
        <f>IFERROR(INDEX(명칭정리!$B$2:$B$404,MATCH(U337,명칭정리!$F$2:$F$404,0)),"")</f>
        <v/>
      </c>
      <c r="R337" s="9" t="str">
        <f>IFERROR(INDEX(명칭정리!$A$2:$A$404,MATCH(Q337,명칭정리!$B$2:$B$404,0)),"")</f>
        <v/>
      </c>
      <c r="S337" s="2"/>
      <c r="T337" s="2" t="s">
        <v>1205</v>
      </c>
      <c r="U337" s="2" t="str">
        <f t="shared" si="8"/>
        <v>332대전</v>
      </c>
    </row>
    <row r="338" spans="16:21">
      <c r="P338" s="12" t="str">
        <f>IF(IFERROR(INDEX(명칭정리!$C$2:$C$404,MATCH(U338,명칭정리!$F$2:$F$404,0)),"")="","##명칭넣기",IFERROR(INDEX(명칭정리!$C$2:$C$404,MATCH(U338,명칭정리!$F$2:$F$404,0)),""))</f>
        <v>##명칭넣기</v>
      </c>
      <c r="Q338" s="9" t="str">
        <f>IFERROR(INDEX(명칭정리!$B$2:$B$404,MATCH(U338,명칭정리!$F$2:$F$404,0)),"")</f>
        <v/>
      </c>
      <c r="R338" s="9" t="str">
        <f>IFERROR(INDEX(명칭정리!$A$2:$A$404,MATCH(Q338,명칭정리!$B$2:$B$404,0)),"")</f>
        <v/>
      </c>
      <c r="S338" s="2"/>
      <c r="T338" s="2" t="s">
        <v>1206</v>
      </c>
      <c r="U338" s="2" t="str">
        <f t="shared" si="8"/>
        <v>333대전</v>
      </c>
    </row>
    <row r="339" spans="16:21">
      <c r="P339" s="12" t="str">
        <f>IF(IFERROR(INDEX(명칭정리!$C$2:$C$404,MATCH(U339,명칭정리!$F$2:$F$404,0)),"")="","##명칭넣기",IFERROR(INDEX(명칭정리!$C$2:$C$404,MATCH(U339,명칭정리!$F$2:$F$404,0)),""))</f>
        <v>##명칭넣기</v>
      </c>
      <c r="Q339" s="9" t="str">
        <f>IFERROR(INDEX(명칭정리!$B$2:$B$404,MATCH(U339,명칭정리!$F$2:$F$404,0)),"")</f>
        <v/>
      </c>
      <c r="R339" s="9" t="str">
        <f>IFERROR(INDEX(명칭정리!$A$2:$A$404,MATCH(Q339,명칭정리!$B$2:$B$404,0)),"")</f>
        <v/>
      </c>
      <c r="S339" s="2"/>
      <c r="T339" s="2" t="s">
        <v>1207</v>
      </c>
      <c r="U339" s="2" t="str">
        <f t="shared" si="8"/>
        <v>334대전</v>
      </c>
    </row>
    <row r="340" spans="16:21">
      <c r="P340" s="12" t="str">
        <f>IF(IFERROR(INDEX(명칭정리!$C$2:$C$404,MATCH(U340,명칭정리!$F$2:$F$404,0)),"")="","##명칭넣기",IFERROR(INDEX(명칭정리!$C$2:$C$404,MATCH(U340,명칭정리!$F$2:$F$404,0)),""))</f>
        <v>##명칭넣기</v>
      </c>
      <c r="Q340" s="9" t="str">
        <f>IFERROR(INDEX(명칭정리!$B$2:$B$404,MATCH(U340,명칭정리!$F$2:$F$404,0)),"")</f>
        <v/>
      </c>
      <c r="R340" s="9" t="str">
        <f>IFERROR(INDEX(명칭정리!$A$2:$A$404,MATCH(Q340,명칭정리!$B$2:$B$404,0)),"")</f>
        <v/>
      </c>
      <c r="S340" s="2"/>
      <c r="T340" s="2" t="s">
        <v>1208</v>
      </c>
      <c r="U340" s="2" t="str">
        <f t="shared" si="8"/>
        <v>335대전</v>
      </c>
    </row>
    <row r="341" spans="16:21">
      <c r="P341" s="12" t="str">
        <f>IF(IFERROR(INDEX(명칭정리!$C$2:$C$404,MATCH(U341,명칭정리!$F$2:$F$404,0)),"")="","##명칭넣기",IFERROR(INDEX(명칭정리!$C$2:$C$404,MATCH(U341,명칭정리!$F$2:$F$404,0)),""))</f>
        <v>##명칭넣기</v>
      </c>
      <c r="Q341" s="9" t="str">
        <f>IFERROR(INDEX(명칭정리!$B$2:$B$404,MATCH(U341,명칭정리!$F$2:$F$404,0)),"")</f>
        <v/>
      </c>
      <c r="R341" s="9" t="str">
        <f>IFERROR(INDEX(명칭정리!$A$2:$A$404,MATCH(Q341,명칭정리!$B$2:$B$404,0)),"")</f>
        <v/>
      </c>
      <c r="S341" s="2"/>
      <c r="T341" s="2" t="s">
        <v>1209</v>
      </c>
      <c r="U341" s="2" t="str">
        <f t="shared" si="8"/>
        <v>336대전</v>
      </c>
    </row>
    <row r="342" spans="16:21">
      <c r="P342" s="12" t="str">
        <f>IF(IFERROR(INDEX(명칭정리!$C$2:$C$404,MATCH(U342,명칭정리!$F$2:$F$404,0)),"")="","##명칭넣기",IFERROR(INDEX(명칭정리!$C$2:$C$404,MATCH(U342,명칭정리!$F$2:$F$404,0)),""))</f>
        <v>##명칭넣기</v>
      </c>
      <c r="Q342" s="9" t="str">
        <f>IFERROR(INDEX(명칭정리!$B$2:$B$404,MATCH(U342,명칭정리!$F$2:$F$404,0)),"")</f>
        <v/>
      </c>
      <c r="R342" s="9" t="str">
        <f>IFERROR(INDEX(명칭정리!$A$2:$A$404,MATCH(Q342,명칭정리!$B$2:$B$404,0)),"")</f>
        <v/>
      </c>
      <c r="S342" s="2"/>
      <c r="T342" s="2" t="s">
        <v>1210</v>
      </c>
      <c r="U342" s="2" t="str">
        <f t="shared" si="8"/>
        <v>337대전</v>
      </c>
    </row>
    <row r="343" spans="16:21">
      <c r="P343" s="12" t="str">
        <f>IF(IFERROR(INDEX(명칭정리!$C$2:$C$404,MATCH(U343,명칭정리!$F$2:$F$404,0)),"")="","##명칭넣기",IFERROR(INDEX(명칭정리!$C$2:$C$404,MATCH(U343,명칭정리!$F$2:$F$404,0)),""))</f>
        <v>##명칭넣기</v>
      </c>
      <c r="Q343" s="9" t="str">
        <f>IFERROR(INDEX(명칭정리!$B$2:$B$404,MATCH(U343,명칭정리!$F$2:$F$404,0)),"")</f>
        <v/>
      </c>
      <c r="R343" s="9" t="str">
        <f>IFERROR(INDEX(명칭정리!$A$2:$A$404,MATCH(Q343,명칭정리!$B$2:$B$404,0)),"")</f>
        <v/>
      </c>
      <c r="S343" s="2"/>
      <c r="T343" s="2" t="s">
        <v>1211</v>
      </c>
      <c r="U343" s="2" t="str">
        <f t="shared" si="8"/>
        <v>338대전</v>
      </c>
    </row>
    <row r="344" spans="16:21">
      <c r="P344" s="12" t="str">
        <f>IF(IFERROR(INDEX(명칭정리!$C$2:$C$404,MATCH(U344,명칭정리!$F$2:$F$404,0)),"")="","##명칭넣기",IFERROR(INDEX(명칭정리!$C$2:$C$404,MATCH(U344,명칭정리!$F$2:$F$404,0)),""))</f>
        <v>##명칭넣기</v>
      </c>
      <c r="Q344" s="9" t="str">
        <f>IFERROR(INDEX(명칭정리!$B$2:$B$404,MATCH(U344,명칭정리!$F$2:$F$404,0)),"")</f>
        <v/>
      </c>
      <c r="R344" s="9" t="str">
        <f>IFERROR(INDEX(명칭정리!$A$2:$A$404,MATCH(Q344,명칭정리!$B$2:$B$404,0)),"")</f>
        <v/>
      </c>
      <c r="S344" s="2"/>
      <c r="T344" s="2" t="s">
        <v>1212</v>
      </c>
      <c r="U344" s="2" t="str">
        <f t="shared" si="8"/>
        <v>339대전</v>
      </c>
    </row>
    <row r="345" spans="16:21">
      <c r="P345" s="12" t="str">
        <f>IF(IFERROR(INDEX(명칭정리!$C$2:$C$404,MATCH(U345,명칭정리!$F$2:$F$404,0)),"")="","##명칭넣기",IFERROR(INDEX(명칭정리!$C$2:$C$404,MATCH(U345,명칭정리!$F$2:$F$404,0)),""))</f>
        <v>##명칭넣기</v>
      </c>
      <c r="Q345" s="9" t="str">
        <f>IFERROR(INDEX(명칭정리!$B$2:$B$404,MATCH(U345,명칭정리!$F$2:$F$404,0)),"")</f>
        <v/>
      </c>
      <c r="R345" s="9" t="str">
        <f>IFERROR(INDEX(명칭정리!$A$2:$A$404,MATCH(Q345,명칭정리!$B$2:$B$404,0)),"")</f>
        <v/>
      </c>
      <c r="S345" s="2"/>
      <c r="T345" s="2" t="s">
        <v>1213</v>
      </c>
      <c r="U345" s="2" t="str">
        <f t="shared" si="8"/>
        <v>340대전</v>
      </c>
    </row>
    <row r="346" spans="16:21">
      <c r="P346" s="12" t="str">
        <f>IF(IFERROR(INDEX(명칭정리!$C$2:$C$404,MATCH(U346,명칭정리!$F$2:$F$404,0)),"")="","##명칭넣기",IFERROR(INDEX(명칭정리!$C$2:$C$404,MATCH(U346,명칭정리!$F$2:$F$404,0)),""))</f>
        <v>##명칭넣기</v>
      </c>
      <c r="Q346" s="9" t="str">
        <f>IFERROR(INDEX(명칭정리!$B$2:$B$404,MATCH(U346,명칭정리!$F$2:$F$404,0)),"")</f>
        <v/>
      </c>
      <c r="R346" s="9" t="str">
        <f>IFERROR(INDEX(명칭정리!$A$2:$A$404,MATCH(Q346,명칭정리!$B$2:$B$404,0)),"")</f>
        <v/>
      </c>
      <c r="S346" s="2"/>
      <c r="T346" s="2" t="s">
        <v>1214</v>
      </c>
      <c r="U346" s="2" t="str">
        <f t="shared" si="8"/>
        <v>341대전</v>
      </c>
    </row>
    <row r="347" spans="16:21">
      <c r="P347" s="12" t="str">
        <f>IF(IFERROR(INDEX(명칭정리!$C$2:$C$404,MATCH(U347,명칭정리!$F$2:$F$404,0)),"")="","##명칭넣기",IFERROR(INDEX(명칭정리!$C$2:$C$404,MATCH(U347,명칭정리!$F$2:$F$404,0)),""))</f>
        <v>##명칭넣기</v>
      </c>
      <c r="Q347" s="9" t="str">
        <f>IFERROR(INDEX(명칭정리!$B$2:$B$404,MATCH(U347,명칭정리!$F$2:$F$404,0)),"")</f>
        <v/>
      </c>
      <c r="R347" s="9" t="str">
        <f>IFERROR(INDEX(명칭정리!$A$2:$A$404,MATCH(Q347,명칭정리!$B$2:$B$404,0)),"")</f>
        <v/>
      </c>
      <c r="S347" s="2"/>
      <c r="T347" s="2" t="s">
        <v>1215</v>
      </c>
      <c r="U347" s="2" t="str">
        <f t="shared" si="8"/>
        <v>342대전</v>
      </c>
    </row>
    <row r="348" spans="16:21">
      <c r="P348" s="12" t="str">
        <f>IF(IFERROR(INDEX(명칭정리!$C$2:$C$404,MATCH(U348,명칭정리!$F$2:$F$404,0)),"")="","##명칭넣기",IFERROR(INDEX(명칭정리!$C$2:$C$404,MATCH(U348,명칭정리!$F$2:$F$404,0)),""))</f>
        <v>##명칭넣기</v>
      </c>
      <c r="Q348" s="9" t="str">
        <f>IFERROR(INDEX(명칭정리!$B$2:$B$404,MATCH(U348,명칭정리!$F$2:$F$404,0)),"")</f>
        <v/>
      </c>
      <c r="R348" s="9" t="str">
        <f>IFERROR(INDEX(명칭정리!$A$2:$A$404,MATCH(Q348,명칭정리!$B$2:$B$404,0)),"")</f>
        <v/>
      </c>
      <c r="S348" s="2"/>
      <c r="T348" s="2" t="s">
        <v>1216</v>
      </c>
      <c r="U348" s="2" t="str">
        <f t="shared" si="8"/>
        <v>343대전</v>
      </c>
    </row>
    <row r="349" spans="16:21">
      <c r="P349" s="12" t="str">
        <f>IF(IFERROR(INDEX(명칭정리!$C$2:$C$404,MATCH(U349,명칭정리!$F$2:$F$404,0)),"")="","##명칭넣기",IFERROR(INDEX(명칭정리!$C$2:$C$404,MATCH(U349,명칭정리!$F$2:$F$404,0)),""))</f>
        <v>##명칭넣기</v>
      </c>
      <c r="Q349" s="9" t="str">
        <f>IFERROR(INDEX(명칭정리!$B$2:$B$404,MATCH(U349,명칭정리!$F$2:$F$404,0)),"")</f>
        <v/>
      </c>
      <c r="R349" s="9" t="str">
        <f>IFERROR(INDEX(명칭정리!$A$2:$A$404,MATCH(Q349,명칭정리!$B$2:$B$404,0)),"")</f>
        <v/>
      </c>
      <c r="S349" s="2"/>
      <c r="T349" s="2" t="s">
        <v>1217</v>
      </c>
      <c r="U349" s="2" t="str">
        <f t="shared" si="8"/>
        <v>344대전</v>
      </c>
    </row>
    <row r="350" spans="16:21">
      <c r="P350" s="12" t="str">
        <f>IF(IFERROR(INDEX(명칭정리!$C$2:$C$404,MATCH(U350,명칭정리!$F$2:$F$404,0)),"")="","##명칭넣기",IFERROR(INDEX(명칭정리!$C$2:$C$404,MATCH(U350,명칭정리!$F$2:$F$404,0)),""))</f>
        <v>##명칭넣기</v>
      </c>
      <c r="Q350" s="9" t="str">
        <f>IFERROR(INDEX(명칭정리!$B$2:$B$404,MATCH(U350,명칭정리!$F$2:$F$404,0)),"")</f>
        <v/>
      </c>
      <c r="R350" s="9" t="str">
        <f>IFERROR(INDEX(명칭정리!$A$2:$A$404,MATCH(Q350,명칭정리!$B$2:$B$404,0)),"")</f>
        <v/>
      </c>
      <c r="S350" s="2"/>
      <c r="T350" s="2" t="s">
        <v>1218</v>
      </c>
      <c r="U350" s="2" t="str">
        <f t="shared" si="8"/>
        <v>345대전</v>
      </c>
    </row>
    <row r="351" spans="16:21">
      <c r="P351" s="12" t="str">
        <f>IF(IFERROR(INDEX(명칭정리!$C$2:$C$404,MATCH(U351,명칭정리!$F$2:$F$404,0)),"")="","##명칭넣기",IFERROR(INDEX(명칭정리!$C$2:$C$404,MATCH(U351,명칭정리!$F$2:$F$404,0)),""))</f>
        <v>##명칭넣기</v>
      </c>
      <c r="Q351" s="9" t="str">
        <f>IFERROR(INDEX(명칭정리!$B$2:$B$404,MATCH(U351,명칭정리!$F$2:$F$404,0)),"")</f>
        <v/>
      </c>
      <c r="R351" s="9" t="str">
        <f>IFERROR(INDEX(명칭정리!$A$2:$A$404,MATCH(Q351,명칭정리!$B$2:$B$404,0)),"")</f>
        <v/>
      </c>
      <c r="S351" s="2"/>
      <c r="T351" s="2" t="s">
        <v>1219</v>
      </c>
      <c r="U351" s="2" t="str">
        <f t="shared" si="8"/>
        <v>346대전</v>
      </c>
    </row>
    <row r="352" spans="16:21">
      <c r="P352" s="12" t="str">
        <f>IF(IFERROR(INDEX(명칭정리!$C$2:$C$404,MATCH(U352,명칭정리!$F$2:$F$404,0)),"")="","##명칭넣기",IFERROR(INDEX(명칭정리!$C$2:$C$404,MATCH(U352,명칭정리!$F$2:$F$404,0)),""))</f>
        <v>##명칭넣기</v>
      </c>
      <c r="Q352" s="9" t="str">
        <f>IFERROR(INDEX(명칭정리!$B$2:$B$404,MATCH(U352,명칭정리!$F$2:$F$404,0)),"")</f>
        <v/>
      </c>
      <c r="R352" s="9" t="str">
        <f>IFERROR(INDEX(명칭정리!$A$2:$A$404,MATCH(Q352,명칭정리!$B$2:$B$404,0)),"")</f>
        <v/>
      </c>
      <c r="S352" s="2"/>
      <c r="T352" s="2" t="s">
        <v>1220</v>
      </c>
      <c r="U352" s="2" t="str">
        <f t="shared" si="8"/>
        <v>347대전</v>
      </c>
    </row>
    <row r="353" spans="16:21">
      <c r="P353" s="12" t="str">
        <f>IF(IFERROR(INDEX(명칭정리!$C$2:$C$404,MATCH(U353,명칭정리!$F$2:$F$404,0)),"")="","##명칭넣기",IFERROR(INDEX(명칭정리!$C$2:$C$404,MATCH(U353,명칭정리!$F$2:$F$404,0)),""))</f>
        <v>##명칭넣기</v>
      </c>
      <c r="Q353" s="9" t="str">
        <f>IFERROR(INDEX(명칭정리!$B$2:$B$404,MATCH(U353,명칭정리!$F$2:$F$404,0)),"")</f>
        <v/>
      </c>
      <c r="R353" s="9" t="str">
        <f>IFERROR(INDEX(명칭정리!$A$2:$A$404,MATCH(Q353,명칭정리!$B$2:$B$404,0)),"")</f>
        <v/>
      </c>
      <c r="S353" s="2"/>
      <c r="T353" s="2" t="s">
        <v>1221</v>
      </c>
      <c r="U353" s="2" t="str">
        <f t="shared" si="8"/>
        <v>348대전</v>
      </c>
    </row>
    <row r="354" spans="16:21">
      <c r="P354" s="12" t="str">
        <f>IF(IFERROR(INDEX(명칭정리!$C$2:$C$404,MATCH(U354,명칭정리!$F$2:$F$404,0)),"")="","##명칭넣기",IFERROR(INDEX(명칭정리!$C$2:$C$404,MATCH(U354,명칭정리!$F$2:$F$404,0)),""))</f>
        <v>##명칭넣기</v>
      </c>
      <c r="Q354" s="9" t="str">
        <f>IFERROR(INDEX(명칭정리!$B$2:$B$404,MATCH(U354,명칭정리!$F$2:$F$404,0)),"")</f>
        <v/>
      </c>
      <c r="R354" s="9" t="str">
        <f>IFERROR(INDEX(명칭정리!$A$2:$A$404,MATCH(Q354,명칭정리!$B$2:$B$404,0)),"")</f>
        <v/>
      </c>
      <c r="S354" s="2"/>
      <c r="T354" s="2" t="s">
        <v>1222</v>
      </c>
      <c r="U354" s="2" t="str">
        <f t="shared" si="8"/>
        <v>349대전</v>
      </c>
    </row>
    <row r="355" spans="16:21">
      <c r="P355" s="12" t="str">
        <f>IF(IFERROR(INDEX(명칭정리!$C$2:$C$404,MATCH(U355,명칭정리!$F$2:$F$404,0)),"")="","##명칭넣기",IFERROR(INDEX(명칭정리!$C$2:$C$404,MATCH(U355,명칭정리!$F$2:$F$404,0)),""))</f>
        <v>##명칭넣기</v>
      </c>
      <c r="Q355" s="9" t="str">
        <f>IFERROR(INDEX(명칭정리!$B$2:$B$404,MATCH(U355,명칭정리!$F$2:$F$404,0)),"")</f>
        <v/>
      </c>
      <c r="R355" s="9" t="str">
        <f>IFERROR(INDEX(명칭정리!$A$2:$A$404,MATCH(Q355,명칭정리!$B$2:$B$404,0)),"")</f>
        <v/>
      </c>
      <c r="S355" s="2"/>
      <c r="T355" s="2" t="s">
        <v>1223</v>
      </c>
      <c r="U355" s="2" t="str">
        <f t="shared" si="8"/>
        <v>350대전</v>
      </c>
    </row>
    <row r="356" spans="16:21">
      <c r="P356" s="12" t="str">
        <f>IF(IFERROR(INDEX(명칭정리!$C$2:$C$404,MATCH(U356,명칭정리!$F$2:$F$404,0)),"")="","##명칭넣기",IFERROR(INDEX(명칭정리!$C$2:$C$404,MATCH(U356,명칭정리!$F$2:$F$404,0)),""))</f>
        <v>##명칭넣기</v>
      </c>
      <c r="Q356" s="9" t="str">
        <f>IFERROR(INDEX(명칭정리!$B$2:$B$404,MATCH(U356,명칭정리!$F$2:$F$404,0)),"")</f>
        <v/>
      </c>
      <c r="R356" s="9" t="str">
        <f>IFERROR(INDEX(명칭정리!$A$2:$A$404,MATCH(Q356,명칭정리!$B$2:$B$404,0)),"")</f>
        <v/>
      </c>
      <c r="S356" s="2"/>
      <c r="T356" s="2" t="s">
        <v>1224</v>
      </c>
      <c r="U356" s="2" t="str">
        <f t="shared" si="8"/>
        <v>351대전</v>
      </c>
    </row>
    <row r="357" spans="16:21">
      <c r="P357" s="12" t="str">
        <f>IF(IFERROR(INDEX(명칭정리!$C$2:$C$404,MATCH(U357,명칭정리!$F$2:$F$404,0)),"")="","##명칭넣기",IFERROR(INDEX(명칭정리!$C$2:$C$404,MATCH(U357,명칭정리!$F$2:$F$404,0)),""))</f>
        <v>##명칭넣기</v>
      </c>
      <c r="Q357" s="9" t="str">
        <f>IFERROR(INDEX(명칭정리!$B$2:$B$404,MATCH(U357,명칭정리!$F$2:$F$404,0)),"")</f>
        <v/>
      </c>
      <c r="R357" s="9" t="str">
        <f>IFERROR(INDEX(명칭정리!$A$2:$A$404,MATCH(Q357,명칭정리!$B$2:$B$404,0)),"")</f>
        <v/>
      </c>
      <c r="S357" s="2"/>
      <c r="T357" s="2" t="s">
        <v>1225</v>
      </c>
      <c r="U357" s="2" t="str">
        <f t="shared" si="8"/>
        <v>352대전</v>
      </c>
    </row>
    <row r="358" spans="16:21">
      <c r="P358" s="12" t="str">
        <f>IF(IFERROR(INDEX(명칭정리!$C$2:$C$404,MATCH(U358,명칭정리!$F$2:$F$404,0)),"")="","##명칭넣기",IFERROR(INDEX(명칭정리!$C$2:$C$404,MATCH(U358,명칭정리!$F$2:$F$404,0)),""))</f>
        <v>##명칭넣기</v>
      </c>
      <c r="Q358" s="9" t="str">
        <f>IFERROR(INDEX(명칭정리!$B$2:$B$404,MATCH(U358,명칭정리!$F$2:$F$404,0)),"")</f>
        <v/>
      </c>
      <c r="R358" s="9" t="str">
        <f>IFERROR(INDEX(명칭정리!$A$2:$A$404,MATCH(Q358,명칭정리!$B$2:$B$404,0)),"")</f>
        <v/>
      </c>
      <c r="S358" s="2"/>
      <c r="T358" s="2" t="s">
        <v>1226</v>
      </c>
      <c r="U358" s="2" t="str">
        <f t="shared" si="8"/>
        <v>353대전</v>
      </c>
    </row>
    <row r="359" spans="16:21">
      <c r="P359" s="12" t="str">
        <f>IF(IFERROR(INDEX(명칭정리!$C$2:$C$404,MATCH(U359,명칭정리!$F$2:$F$404,0)),"")="","##명칭넣기",IFERROR(INDEX(명칭정리!$C$2:$C$404,MATCH(U359,명칭정리!$F$2:$F$404,0)),""))</f>
        <v>##명칭넣기</v>
      </c>
      <c r="Q359" s="9" t="str">
        <f>IFERROR(INDEX(명칭정리!$B$2:$B$404,MATCH(U359,명칭정리!$F$2:$F$404,0)),"")</f>
        <v/>
      </c>
      <c r="R359" s="9" t="str">
        <f>IFERROR(INDEX(명칭정리!$A$2:$A$404,MATCH(Q359,명칭정리!$B$2:$B$404,0)),"")</f>
        <v/>
      </c>
      <c r="S359" s="2"/>
      <c r="T359" s="2" t="s">
        <v>1227</v>
      </c>
      <c r="U359" s="2" t="str">
        <f t="shared" si="8"/>
        <v>354대전</v>
      </c>
    </row>
    <row r="360" spans="16:21">
      <c r="P360" s="12" t="str">
        <f>IF(IFERROR(INDEX(명칭정리!$C$2:$C$404,MATCH(U360,명칭정리!$F$2:$F$404,0)),"")="","##명칭넣기",IFERROR(INDEX(명칭정리!$C$2:$C$404,MATCH(U360,명칭정리!$F$2:$F$404,0)),""))</f>
        <v>##명칭넣기</v>
      </c>
      <c r="Q360" s="9" t="str">
        <f>IFERROR(INDEX(명칭정리!$B$2:$B$404,MATCH(U360,명칭정리!$F$2:$F$404,0)),"")</f>
        <v/>
      </c>
      <c r="R360" s="9" t="str">
        <f>IFERROR(INDEX(명칭정리!$A$2:$A$404,MATCH(Q360,명칭정리!$B$2:$B$404,0)),"")</f>
        <v/>
      </c>
      <c r="S360" s="2"/>
      <c r="T360" s="2" t="s">
        <v>1228</v>
      </c>
      <c r="U360" s="2" t="str">
        <f t="shared" si="8"/>
        <v>355대전</v>
      </c>
    </row>
    <row r="361" spans="16:21">
      <c r="P361" s="12" t="str">
        <f>IF(IFERROR(INDEX(명칭정리!$C$2:$C$404,MATCH(U361,명칭정리!$F$2:$F$404,0)),"")="","##명칭넣기",IFERROR(INDEX(명칭정리!$C$2:$C$404,MATCH(U361,명칭정리!$F$2:$F$404,0)),""))</f>
        <v>##명칭넣기</v>
      </c>
      <c r="Q361" s="9" t="str">
        <f>IFERROR(INDEX(명칭정리!$B$2:$B$404,MATCH(U361,명칭정리!$F$2:$F$404,0)),"")</f>
        <v/>
      </c>
      <c r="R361" s="9" t="str">
        <f>IFERROR(INDEX(명칭정리!$A$2:$A$404,MATCH(Q361,명칭정리!$B$2:$B$404,0)),"")</f>
        <v/>
      </c>
      <c r="S361" s="2"/>
      <c r="T361" s="2" t="s">
        <v>1229</v>
      </c>
      <c r="U361" s="2" t="str">
        <f t="shared" si="8"/>
        <v>356대전</v>
      </c>
    </row>
    <row r="362" spans="16:21">
      <c r="P362" s="12" t="str">
        <f>IF(IFERROR(INDEX(명칭정리!$C$2:$C$404,MATCH(U362,명칭정리!$F$2:$F$404,0)),"")="","##명칭넣기",IFERROR(INDEX(명칭정리!$C$2:$C$404,MATCH(U362,명칭정리!$F$2:$F$404,0)),""))</f>
        <v>##명칭넣기</v>
      </c>
      <c r="Q362" s="9" t="str">
        <f>IFERROR(INDEX(명칭정리!$B$2:$B$404,MATCH(U362,명칭정리!$F$2:$F$404,0)),"")</f>
        <v/>
      </c>
      <c r="R362" s="9" t="str">
        <f>IFERROR(INDEX(명칭정리!$A$2:$A$404,MATCH(Q362,명칭정리!$B$2:$B$404,0)),"")</f>
        <v/>
      </c>
      <c r="S362" s="2"/>
      <c r="T362" s="2" t="s">
        <v>1230</v>
      </c>
      <c r="U362" s="2" t="str">
        <f t="shared" si="8"/>
        <v>357대전</v>
      </c>
    </row>
    <row r="363" spans="16:21">
      <c r="P363" s="12" t="str">
        <f>IF(IFERROR(INDEX(명칭정리!$C$2:$C$404,MATCH(U363,명칭정리!$F$2:$F$404,0)),"")="","##명칭넣기",IFERROR(INDEX(명칭정리!$C$2:$C$404,MATCH(U363,명칭정리!$F$2:$F$404,0)),""))</f>
        <v>##명칭넣기</v>
      </c>
      <c r="Q363" s="9" t="str">
        <f>IFERROR(INDEX(명칭정리!$B$2:$B$404,MATCH(U363,명칭정리!$F$2:$F$404,0)),"")</f>
        <v/>
      </c>
      <c r="R363" s="9" t="str">
        <f>IFERROR(INDEX(명칭정리!$A$2:$A$404,MATCH(Q363,명칭정리!$B$2:$B$404,0)),"")</f>
        <v/>
      </c>
      <c r="S363" s="2"/>
      <c r="T363" s="2" t="s">
        <v>1231</v>
      </c>
      <c r="U363" s="2" t="str">
        <f t="shared" si="8"/>
        <v>358대전</v>
      </c>
    </row>
    <row r="364" spans="16:21">
      <c r="P364" s="12" t="str">
        <f>IF(IFERROR(INDEX(명칭정리!$C$2:$C$404,MATCH(U364,명칭정리!$F$2:$F$404,0)),"")="","##명칭넣기",IFERROR(INDEX(명칭정리!$C$2:$C$404,MATCH(U364,명칭정리!$F$2:$F$404,0)),""))</f>
        <v>##명칭넣기</v>
      </c>
      <c r="Q364" s="9" t="str">
        <f>IFERROR(INDEX(명칭정리!$B$2:$B$404,MATCH(U364,명칭정리!$F$2:$F$404,0)),"")</f>
        <v/>
      </c>
      <c r="R364" s="9" t="str">
        <f>IFERROR(INDEX(명칭정리!$A$2:$A$404,MATCH(Q364,명칭정리!$B$2:$B$404,0)),"")</f>
        <v/>
      </c>
      <c r="S364" s="2"/>
      <c r="T364" s="2" t="s">
        <v>1232</v>
      </c>
      <c r="U364" s="2" t="str">
        <f t="shared" si="8"/>
        <v>359대전</v>
      </c>
    </row>
    <row r="365" spans="16:21">
      <c r="P365" s="12" t="str">
        <f>IF(IFERROR(INDEX(명칭정리!$C$2:$C$404,MATCH(U365,명칭정리!$F$2:$F$404,0)),"")="","##명칭넣기",IFERROR(INDEX(명칭정리!$C$2:$C$404,MATCH(U365,명칭정리!$F$2:$F$404,0)),""))</f>
        <v>##명칭넣기</v>
      </c>
      <c r="Q365" s="9" t="str">
        <f>IFERROR(INDEX(명칭정리!$B$2:$B$404,MATCH(U365,명칭정리!$F$2:$F$404,0)),"")</f>
        <v/>
      </c>
      <c r="R365" s="9" t="str">
        <f>IFERROR(INDEX(명칭정리!$A$2:$A$404,MATCH(Q365,명칭정리!$B$2:$B$404,0)),"")</f>
        <v/>
      </c>
      <c r="S365" s="2"/>
      <c r="T365" s="2" t="s">
        <v>1233</v>
      </c>
      <c r="U365" s="2" t="str">
        <f t="shared" si="8"/>
        <v>360대전</v>
      </c>
    </row>
    <row r="366" spans="16:21">
      <c r="P366" s="12" t="str">
        <f>IF(IFERROR(INDEX(명칭정리!$C$2:$C$404,MATCH(U366,명칭정리!$F$2:$F$404,0)),"")="","##명칭넣기",IFERROR(INDEX(명칭정리!$C$2:$C$404,MATCH(U366,명칭정리!$F$2:$F$404,0)),""))</f>
        <v>##명칭넣기</v>
      </c>
      <c r="Q366" s="9" t="str">
        <f>IFERROR(INDEX(명칭정리!$B$2:$B$404,MATCH(U366,명칭정리!$F$2:$F$404,0)),"")</f>
        <v/>
      </c>
      <c r="R366" s="9" t="str">
        <f>IFERROR(INDEX(명칭정리!$A$2:$A$404,MATCH(Q366,명칭정리!$B$2:$B$404,0)),"")</f>
        <v/>
      </c>
      <c r="S366" s="2"/>
      <c r="T366" s="2" t="s">
        <v>1234</v>
      </c>
      <c r="U366" s="2" t="str">
        <f t="shared" si="8"/>
        <v>361대전</v>
      </c>
    </row>
    <row r="367" spans="16:21">
      <c r="P367" s="12" t="str">
        <f>IF(IFERROR(INDEX(명칭정리!$C$2:$C$404,MATCH(U367,명칭정리!$F$2:$F$404,0)),"")="","##명칭넣기",IFERROR(INDEX(명칭정리!$C$2:$C$404,MATCH(U367,명칭정리!$F$2:$F$404,0)),""))</f>
        <v>##명칭넣기</v>
      </c>
      <c r="Q367" s="9" t="str">
        <f>IFERROR(INDEX(명칭정리!$B$2:$B$404,MATCH(U367,명칭정리!$F$2:$F$404,0)),"")</f>
        <v/>
      </c>
      <c r="R367" s="9" t="str">
        <f>IFERROR(INDEX(명칭정리!$A$2:$A$404,MATCH(Q367,명칭정리!$B$2:$B$404,0)),"")</f>
        <v/>
      </c>
      <c r="S367" s="2"/>
      <c r="T367" s="2" t="s">
        <v>1235</v>
      </c>
      <c r="U367" s="2" t="str">
        <f t="shared" si="8"/>
        <v>362대전</v>
      </c>
    </row>
    <row r="368" spans="16:21">
      <c r="P368" s="12" t="str">
        <f>IF(IFERROR(INDEX(명칭정리!$C$2:$C$404,MATCH(U368,명칭정리!$F$2:$F$404,0)),"")="","##명칭넣기",IFERROR(INDEX(명칭정리!$C$2:$C$404,MATCH(U368,명칭정리!$F$2:$F$404,0)),""))</f>
        <v>##명칭넣기</v>
      </c>
      <c r="Q368" s="9" t="str">
        <f>IFERROR(INDEX(명칭정리!$B$2:$B$404,MATCH(U368,명칭정리!$F$2:$F$404,0)),"")</f>
        <v/>
      </c>
      <c r="R368" s="9" t="str">
        <f>IFERROR(INDEX(명칭정리!$A$2:$A$404,MATCH(Q368,명칭정리!$B$2:$B$404,0)),"")</f>
        <v/>
      </c>
      <c r="S368" s="2"/>
      <c r="T368" s="2" t="s">
        <v>1236</v>
      </c>
      <c r="U368" s="2" t="str">
        <f t="shared" si="8"/>
        <v>363대전</v>
      </c>
    </row>
    <row r="369" spans="16:21">
      <c r="P369" s="12" t="str">
        <f>IF(IFERROR(INDEX(명칭정리!$C$2:$C$404,MATCH(U369,명칭정리!$F$2:$F$404,0)),"")="","##명칭넣기",IFERROR(INDEX(명칭정리!$C$2:$C$404,MATCH(U369,명칭정리!$F$2:$F$404,0)),""))</f>
        <v>##명칭넣기</v>
      </c>
      <c r="Q369" s="9" t="str">
        <f>IFERROR(INDEX(명칭정리!$B$2:$B$404,MATCH(U369,명칭정리!$F$2:$F$404,0)),"")</f>
        <v/>
      </c>
      <c r="R369" s="9" t="str">
        <f>IFERROR(INDEX(명칭정리!$A$2:$A$404,MATCH(Q369,명칭정리!$B$2:$B$404,0)),"")</f>
        <v/>
      </c>
      <c r="S369" s="2"/>
      <c r="T369" s="2" t="s">
        <v>1237</v>
      </c>
      <c r="U369" s="2" t="str">
        <f t="shared" si="8"/>
        <v>364대전</v>
      </c>
    </row>
    <row r="370" spans="16:21">
      <c r="P370" s="12" t="str">
        <f>IF(IFERROR(INDEX(명칭정리!$C$2:$C$404,MATCH(U370,명칭정리!$F$2:$F$404,0)),"")="","##명칭넣기",IFERROR(INDEX(명칭정리!$C$2:$C$404,MATCH(U370,명칭정리!$F$2:$F$404,0)),""))</f>
        <v>##명칭넣기</v>
      </c>
      <c r="Q370" s="9" t="str">
        <f>IFERROR(INDEX(명칭정리!$B$2:$B$404,MATCH(U370,명칭정리!$F$2:$F$404,0)),"")</f>
        <v/>
      </c>
      <c r="R370" s="9" t="str">
        <f>IFERROR(INDEX(명칭정리!$A$2:$A$404,MATCH(Q370,명칭정리!$B$2:$B$404,0)),"")</f>
        <v/>
      </c>
      <c r="S370" s="2"/>
      <c r="T370" s="2" t="s">
        <v>1238</v>
      </c>
      <c r="U370" s="2" t="str">
        <f t="shared" si="8"/>
        <v>365대전</v>
      </c>
    </row>
    <row r="371" spans="16:21">
      <c r="P371" s="12" t="str">
        <f>IF(IFERROR(INDEX(명칭정리!$C$2:$C$404,MATCH(U371,명칭정리!$F$2:$F$404,0)),"")="","##명칭넣기",IFERROR(INDEX(명칭정리!$C$2:$C$404,MATCH(U371,명칭정리!$F$2:$F$404,0)),""))</f>
        <v>##명칭넣기</v>
      </c>
      <c r="Q371" s="9" t="str">
        <f>IFERROR(INDEX(명칭정리!$B$2:$B$404,MATCH(U371,명칭정리!$F$2:$F$404,0)),"")</f>
        <v/>
      </c>
      <c r="R371" s="9" t="str">
        <f>IFERROR(INDEX(명칭정리!$A$2:$A$404,MATCH(Q371,명칭정리!$B$2:$B$404,0)),"")</f>
        <v/>
      </c>
      <c r="S371" s="2"/>
      <c r="T371" s="2" t="s">
        <v>1239</v>
      </c>
      <c r="U371" s="2" t="str">
        <f t="shared" si="8"/>
        <v>366대전</v>
      </c>
    </row>
    <row r="372" spans="16:21">
      <c r="P372" s="12" t="str">
        <f>IF(IFERROR(INDEX(명칭정리!$C$2:$C$404,MATCH(U372,명칭정리!$F$2:$F$404,0)),"")="","##명칭넣기",IFERROR(INDEX(명칭정리!$C$2:$C$404,MATCH(U372,명칭정리!$F$2:$F$404,0)),""))</f>
        <v>##명칭넣기</v>
      </c>
      <c r="Q372" s="9" t="str">
        <f>IFERROR(INDEX(명칭정리!$B$2:$B$404,MATCH(U372,명칭정리!$F$2:$F$404,0)),"")</f>
        <v/>
      </c>
      <c r="R372" s="9" t="str">
        <f>IFERROR(INDEX(명칭정리!$A$2:$A$404,MATCH(Q372,명칭정리!$B$2:$B$404,0)),"")</f>
        <v/>
      </c>
      <c r="S372" s="2"/>
      <c r="T372" s="2" t="s">
        <v>1240</v>
      </c>
      <c r="U372" s="2" t="str">
        <f t="shared" si="8"/>
        <v>367대전</v>
      </c>
    </row>
    <row r="373" spans="16:21">
      <c r="P373" s="12" t="str">
        <f>IF(IFERROR(INDEX(명칭정리!$C$2:$C$404,MATCH(U373,명칭정리!$F$2:$F$404,0)),"")="","##명칭넣기",IFERROR(INDEX(명칭정리!$C$2:$C$404,MATCH(U373,명칭정리!$F$2:$F$404,0)),""))</f>
        <v>##명칭넣기</v>
      </c>
      <c r="Q373" s="9" t="str">
        <f>IFERROR(INDEX(명칭정리!$B$2:$B$404,MATCH(U373,명칭정리!$F$2:$F$404,0)),"")</f>
        <v/>
      </c>
      <c r="R373" s="9" t="str">
        <f>IFERROR(INDEX(명칭정리!$A$2:$A$404,MATCH(Q373,명칭정리!$B$2:$B$404,0)),"")</f>
        <v/>
      </c>
      <c r="S373" s="2"/>
      <c r="T373" s="2" t="s">
        <v>1241</v>
      </c>
      <c r="U373" s="2" t="str">
        <f t="shared" si="8"/>
        <v>368대전</v>
      </c>
    </row>
    <row r="374" spans="16:21">
      <c r="P374" s="12" t="str">
        <f>IF(IFERROR(INDEX(명칭정리!$C$2:$C$404,MATCH(U374,명칭정리!$F$2:$F$404,0)),"")="","##명칭넣기",IFERROR(INDEX(명칭정리!$C$2:$C$404,MATCH(U374,명칭정리!$F$2:$F$404,0)),""))</f>
        <v>##명칭넣기</v>
      </c>
      <c r="Q374" s="9" t="str">
        <f>IFERROR(INDEX(명칭정리!$B$2:$B$404,MATCH(U374,명칭정리!$F$2:$F$404,0)),"")</f>
        <v/>
      </c>
      <c r="R374" s="9" t="str">
        <f>IFERROR(INDEX(명칭정리!$A$2:$A$404,MATCH(Q374,명칭정리!$B$2:$B$404,0)),"")</f>
        <v/>
      </c>
      <c r="S374" s="2"/>
      <c r="T374" s="2" t="s">
        <v>1242</v>
      </c>
      <c r="U374" s="2" t="str">
        <f t="shared" si="8"/>
        <v>369대전</v>
      </c>
    </row>
    <row r="375" spans="16:21">
      <c r="P375" s="12" t="str">
        <f>IF(IFERROR(INDEX(명칭정리!$C$2:$C$404,MATCH(U375,명칭정리!$F$2:$F$404,0)),"")="","##명칭넣기",IFERROR(INDEX(명칭정리!$C$2:$C$404,MATCH(U375,명칭정리!$F$2:$F$404,0)),""))</f>
        <v>##명칭넣기</v>
      </c>
      <c r="Q375" s="9" t="str">
        <f>IFERROR(INDEX(명칭정리!$B$2:$B$404,MATCH(U375,명칭정리!$F$2:$F$404,0)),"")</f>
        <v/>
      </c>
      <c r="R375" s="9" t="str">
        <f>IFERROR(INDEX(명칭정리!$A$2:$A$404,MATCH(Q375,명칭정리!$B$2:$B$404,0)),"")</f>
        <v/>
      </c>
      <c r="S375" s="2"/>
      <c r="T375" s="2" t="s">
        <v>1243</v>
      </c>
      <c r="U375" s="2" t="str">
        <f t="shared" si="8"/>
        <v>370대전</v>
      </c>
    </row>
    <row r="376" spans="16:21">
      <c r="P376" s="12" t="str">
        <f>IF(IFERROR(INDEX(명칭정리!$C$2:$C$404,MATCH(U376,명칭정리!$F$2:$F$404,0)),"")="","##명칭넣기",IFERROR(INDEX(명칭정리!$C$2:$C$404,MATCH(U376,명칭정리!$F$2:$F$404,0)),""))</f>
        <v>##명칭넣기</v>
      </c>
      <c r="Q376" s="9" t="str">
        <f>IFERROR(INDEX(명칭정리!$B$2:$B$404,MATCH(U376,명칭정리!$F$2:$F$404,0)),"")</f>
        <v/>
      </c>
      <c r="R376" s="9" t="str">
        <f>IFERROR(INDEX(명칭정리!$A$2:$A$404,MATCH(Q376,명칭정리!$B$2:$B$404,0)),"")</f>
        <v/>
      </c>
      <c r="S376" s="2"/>
      <c r="T376" s="2" t="s">
        <v>1244</v>
      </c>
      <c r="U376" s="2" t="str">
        <f t="shared" si="8"/>
        <v>371대전</v>
      </c>
    </row>
    <row r="377" spans="16:21">
      <c r="P377" s="12" t="str">
        <f>IF(IFERROR(INDEX(명칭정리!$C$2:$C$404,MATCH(U377,명칭정리!$F$2:$F$404,0)),"")="","##명칭넣기",IFERROR(INDEX(명칭정리!$C$2:$C$404,MATCH(U377,명칭정리!$F$2:$F$404,0)),""))</f>
        <v>##명칭넣기</v>
      </c>
      <c r="Q377" s="9" t="str">
        <f>IFERROR(INDEX(명칭정리!$B$2:$B$404,MATCH(U377,명칭정리!$F$2:$F$404,0)),"")</f>
        <v/>
      </c>
      <c r="R377" s="9" t="str">
        <f>IFERROR(INDEX(명칭정리!$A$2:$A$404,MATCH(Q377,명칭정리!$B$2:$B$404,0)),"")</f>
        <v/>
      </c>
      <c r="S377" s="2"/>
      <c r="T377" s="2" t="s">
        <v>1245</v>
      </c>
      <c r="U377" s="2" t="str">
        <f t="shared" si="8"/>
        <v>372대전</v>
      </c>
    </row>
    <row r="378" spans="16:21">
      <c r="P378" s="12" t="str">
        <f>IF(IFERROR(INDEX(명칭정리!$C$2:$C$404,MATCH(U378,명칭정리!$F$2:$F$404,0)),"")="","##명칭넣기",IFERROR(INDEX(명칭정리!$C$2:$C$404,MATCH(U378,명칭정리!$F$2:$F$404,0)),""))</f>
        <v>##명칭넣기</v>
      </c>
      <c r="Q378" s="9" t="str">
        <f>IFERROR(INDEX(명칭정리!$B$2:$B$404,MATCH(U378,명칭정리!$F$2:$F$404,0)),"")</f>
        <v/>
      </c>
      <c r="R378" s="9" t="str">
        <f>IFERROR(INDEX(명칭정리!$A$2:$A$404,MATCH(Q378,명칭정리!$B$2:$B$404,0)),"")</f>
        <v/>
      </c>
      <c r="S378" s="2"/>
      <c r="T378" s="2" t="s">
        <v>1246</v>
      </c>
      <c r="U378" s="2" t="str">
        <f t="shared" si="8"/>
        <v>373대전</v>
      </c>
    </row>
    <row r="379" spans="16:21">
      <c r="P379" s="12" t="str">
        <f>IF(IFERROR(INDEX(명칭정리!$C$2:$C$404,MATCH(U379,명칭정리!$F$2:$F$404,0)),"")="","##명칭넣기",IFERROR(INDEX(명칭정리!$C$2:$C$404,MATCH(U379,명칭정리!$F$2:$F$404,0)),""))</f>
        <v>##명칭넣기</v>
      </c>
      <c r="Q379" s="9" t="str">
        <f>IFERROR(INDEX(명칭정리!$B$2:$B$404,MATCH(U379,명칭정리!$F$2:$F$404,0)),"")</f>
        <v/>
      </c>
      <c r="R379" s="9" t="str">
        <f>IFERROR(INDEX(명칭정리!$A$2:$A$404,MATCH(Q379,명칭정리!$B$2:$B$404,0)),"")</f>
        <v/>
      </c>
      <c r="S379" s="2"/>
      <c r="T379" s="2" t="s">
        <v>1247</v>
      </c>
      <c r="U379" s="2" t="str">
        <f t="shared" si="8"/>
        <v>374대전</v>
      </c>
    </row>
    <row r="380" spans="16:21">
      <c r="P380" s="12" t="str">
        <f>IF(IFERROR(INDEX(명칭정리!$C$2:$C$404,MATCH(U380,명칭정리!$F$2:$F$404,0)),"")="","##명칭넣기",IFERROR(INDEX(명칭정리!$C$2:$C$404,MATCH(U380,명칭정리!$F$2:$F$404,0)),""))</f>
        <v>##명칭넣기</v>
      </c>
      <c r="Q380" s="9" t="str">
        <f>IFERROR(INDEX(명칭정리!$B$2:$B$404,MATCH(U380,명칭정리!$F$2:$F$404,0)),"")</f>
        <v/>
      </c>
      <c r="R380" s="9" t="str">
        <f>IFERROR(INDEX(명칭정리!$A$2:$A$404,MATCH(Q380,명칭정리!$B$2:$B$404,0)),"")</f>
        <v/>
      </c>
      <c r="S380" s="2"/>
      <c r="T380" s="2" t="s">
        <v>1248</v>
      </c>
      <c r="U380" s="2" t="str">
        <f t="shared" si="8"/>
        <v>375대전</v>
      </c>
    </row>
    <row r="381" spans="16:21">
      <c r="P381" s="12" t="str">
        <f>IF(IFERROR(INDEX(명칭정리!$C$2:$C$404,MATCH(U381,명칭정리!$F$2:$F$404,0)),"")="","##명칭넣기",IFERROR(INDEX(명칭정리!$C$2:$C$404,MATCH(U381,명칭정리!$F$2:$F$404,0)),""))</f>
        <v>##명칭넣기</v>
      </c>
      <c r="Q381" s="9" t="str">
        <f>IFERROR(INDEX(명칭정리!$B$2:$B$404,MATCH(U381,명칭정리!$F$2:$F$404,0)),"")</f>
        <v/>
      </c>
      <c r="R381" s="9" t="str">
        <f>IFERROR(INDEX(명칭정리!$A$2:$A$404,MATCH(Q381,명칭정리!$B$2:$B$404,0)),"")</f>
        <v/>
      </c>
      <c r="S381" s="2"/>
      <c r="T381" s="2" t="s">
        <v>1249</v>
      </c>
      <c r="U381" s="2" t="str">
        <f t="shared" si="8"/>
        <v>376대전</v>
      </c>
    </row>
    <row r="382" spans="16:21">
      <c r="P382" s="12" t="str">
        <f>IF(IFERROR(INDEX(명칭정리!$C$2:$C$404,MATCH(U382,명칭정리!$F$2:$F$404,0)),"")="","##명칭넣기",IFERROR(INDEX(명칭정리!$C$2:$C$404,MATCH(U382,명칭정리!$F$2:$F$404,0)),""))</f>
        <v>##명칭넣기</v>
      </c>
      <c r="Q382" s="9" t="str">
        <f>IFERROR(INDEX(명칭정리!$B$2:$B$404,MATCH(U382,명칭정리!$F$2:$F$404,0)),"")</f>
        <v/>
      </c>
      <c r="R382" s="9" t="str">
        <f>IFERROR(INDEX(명칭정리!$A$2:$A$404,MATCH(Q382,명칭정리!$B$2:$B$404,0)),"")</f>
        <v/>
      </c>
      <c r="S382" s="2"/>
      <c r="T382" s="2" t="s">
        <v>1250</v>
      </c>
      <c r="U382" s="2" t="str">
        <f t="shared" si="8"/>
        <v>377대전</v>
      </c>
    </row>
    <row r="383" spans="16:21">
      <c r="P383" s="12" t="str">
        <f>IF(IFERROR(INDEX(명칭정리!$C$2:$C$404,MATCH(U383,명칭정리!$F$2:$F$404,0)),"")="","##명칭넣기",IFERROR(INDEX(명칭정리!$C$2:$C$404,MATCH(U383,명칭정리!$F$2:$F$404,0)),""))</f>
        <v>##명칭넣기</v>
      </c>
      <c r="Q383" s="9" t="str">
        <f>IFERROR(INDEX(명칭정리!$B$2:$B$404,MATCH(U383,명칭정리!$F$2:$F$404,0)),"")</f>
        <v/>
      </c>
      <c r="R383" s="9" t="str">
        <f>IFERROR(INDEX(명칭정리!$A$2:$A$404,MATCH(Q383,명칭정리!$B$2:$B$404,0)),"")</f>
        <v/>
      </c>
      <c r="S383" s="2"/>
      <c r="T383" s="2" t="s">
        <v>1251</v>
      </c>
      <c r="U383" s="2" t="str">
        <f t="shared" si="8"/>
        <v>378대전</v>
      </c>
    </row>
    <row r="384" spans="16:21">
      <c r="P384" s="12" t="str">
        <f>IF(IFERROR(INDEX(명칭정리!$C$2:$C$404,MATCH(U384,명칭정리!$F$2:$F$404,0)),"")="","##명칭넣기",IFERROR(INDEX(명칭정리!$C$2:$C$404,MATCH(U384,명칭정리!$F$2:$F$404,0)),""))</f>
        <v>##명칭넣기</v>
      </c>
      <c r="Q384" s="9" t="str">
        <f>IFERROR(INDEX(명칭정리!$B$2:$B$404,MATCH(U384,명칭정리!$F$2:$F$404,0)),"")</f>
        <v/>
      </c>
      <c r="R384" s="9" t="str">
        <f>IFERROR(INDEX(명칭정리!$A$2:$A$404,MATCH(Q384,명칭정리!$B$2:$B$404,0)),"")</f>
        <v/>
      </c>
      <c r="S384" s="2"/>
      <c r="T384" s="2" t="s">
        <v>1252</v>
      </c>
      <c r="U384" s="2" t="str">
        <f t="shared" si="8"/>
        <v>379대전</v>
      </c>
    </row>
    <row r="385" spans="16:21">
      <c r="P385" s="12" t="str">
        <f>IF(IFERROR(INDEX(명칭정리!$C$2:$C$404,MATCH(U385,명칭정리!$F$2:$F$404,0)),"")="","##명칭넣기",IFERROR(INDEX(명칭정리!$C$2:$C$404,MATCH(U385,명칭정리!$F$2:$F$404,0)),""))</f>
        <v>##명칭넣기</v>
      </c>
      <c r="Q385" s="9" t="str">
        <f>IFERROR(INDEX(명칭정리!$B$2:$B$404,MATCH(U385,명칭정리!$F$2:$F$404,0)),"")</f>
        <v/>
      </c>
      <c r="R385" s="9" t="str">
        <f>IFERROR(INDEX(명칭정리!$A$2:$A$404,MATCH(Q385,명칭정리!$B$2:$B$404,0)),"")</f>
        <v/>
      </c>
      <c r="S385" s="2"/>
      <c r="T385" s="2" t="s">
        <v>1253</v>
      </c>
      <c r="U385" s="2" t="str">
        <f t="shared" si="8"/>
        <v>380대전</v>
      </c>
    </row>
    <row r="386" spans="16:21">
      <c r="P386" s="12" t="str">
        <f>IF(IFERROR(INDEX(명칭정리!$C$2:$C$404,MATCH(U386,명칭정리!$F$2:$F$404,0)),"")="","##명칭넣기",IFERROR(INDEX(명칭정리!$C$2:$C$404,MATCH(U386,명칭정리!$F$2:$F$404,0)),""))</f>
        <v>##명칭넣기</v>
      </c>
      <c r="Q386" s="9" t="str">
        <f>IFERROR(INDEX(명칭정리!$B$2:$B$404,MATCH(U386,명칭정리!$F$2:$F$404,0)),"")</f>
        <v/>
      </c>
      <c r="R386" s="9" t="str">
        <f>IFERROR(INDEX(명칭정리!$A$2:$A$404,MATCH(Q386,명칭정리!$B$2:$B$404,0)),"")</f>
        <v/>
      </c>
      <c r="S386" s="2"/>
      <c r="T386" s="2" t="s">
        <v>1254</v>
      </c>
      <c r="U386" s="2" t="str">
        <f t="shared" si="8"/>
        <v>381대전</v>
      </c>
    </row>
    <row r="387" spans="16:21">
      <c r="P387" s="12" t="str">
        <f>IF(IFERROR(INDEX(명칭정리!$C$2:$C$404,MATCH(U387,명칭정리!$F$2:$F$404,0)),"")="","##명칭넣기",IFERROR(INDEX(명칭정리!$C$2:$C$404,MATCH(U387,명칭정리!$F$2:$F$404,0)),""))</f>
        <v>##명칭넣기</v>
      </c>
      <c r="Q387" s="9" t="str">
        <f>IFERROR(INDEX(명칭정리!$B$2:$B$404,MATCH(U387,명칭정리!$F$2:$F$404,0)),"")</f>
        <v/>
      </c>
      <c r="R387" s="9" t="str">
        <f>IFERROR(INDEX(명칭정리!$A$2:$A$404,MATCH(Q387,명칭정리!$B$2:$B$404,0)),"")</f>
        <v/>
      </c>
      <c r="S387" s="2"/>
      <c r="T387" s="2" t="s">
        <v>1255</v>
      </c>
      <c r="U387" s="2" t="str">
        <f t="shared" si="8"/>
        <v>382대전</v>
      </c>
    </row>
    <row r="388" spans="16:21">
      <c r="P388" s="12" t="str">
        <f>IF(IFERROR(INDEX(명칭정리!$C$2:$C$404,MATCH(U388,명칭정리!$F$2:$F$404,0)),"")="","##명칭넣기",IFERROR(INDEX(명칭정리!$C$2:$C$404,MATCH(U388,명칭정리!$F$2:$F$404,0)),""))</f>
        <v>##명칭넣기</v>
      </c>
      <c r="Q388" s="9" t="str">
        <f>IFERROR(INDEX(명칭정리!$B$2:$B$404,MATCH(U388,명칭정리!$F$2:$F$404,0)),"")</f>
        <v/>
      </c>
      <c r="R388" s="9" t="str">
        <f>IFERROR(INDEX(명칭정리!$A$2:$A$404,MATCH(Q388,명칭정리!$B$2:$B$404,0)),"")</f>
        <v/>
      </c>
      <c r="S388" s="2"/>
      <c r="T388" s="2" t="s">
        <v>1256</v>
      </c>
      <c r="U388" s="2" t="str">
        <f t="shared" si="8"/>
        <v>383대전</v>
      </c>
    </row>
    <row r="389" spans="16:21">
      <c r="P389" s="12" t="str">
        <f>IF(IFERROR(INDEX(명칭정리!$C$2:$C$404,MATCH(U389,명칭정리!$F$2:$F$404,0)),"")="","##명칭넣기",IFERROR(INDEX(명칭정리!$C$2:$C$404,MATCH(U389,명칭정리!$F$2:$F$404,0)),""))</f>
        <v>##명칭넣기</v>
      </c>
      <c r="Q389" s="9" t="str">
        <f>IFERROR(INDEX(명칭정리!$B$2:$B$404,MATCH(U389,명칭정리!$F$2:$F$404,0)),"")</f>
        <v/>
      </c>
      <c r="R389" s="9" t="str">
        <f>IFERROR(INDEX(명칭정리!$A$2:$A$404,MATCH(Q389,명칭정리!$B$2:$B$404,0)),"")</f>
        <v/>
      </c>
      <c r="S389" s="2"/>
      <c r="T389" s="2" t="s">
        <v>1257</v>
      </c>
      <c r="U389" s="2" t="str">
        <f t="shared" si="8"/>
        <v>384대전</v>
      </c>
    </row>
    <row r="390" spans="16:21">
      <c r="P390" s="12" t="str">
        <f>IF(IFERROR(INDEX(명칭정리!$C$2:$C$404,MATCH(U390,명칭정리!$F$2:$F$404,0)),"")="","##명칭넣기",IFERROR(INDEX(명칭정리!$C$2:$C$404,MATCH(U390,명칭정리!$F$2:$F$404,0)),""))</f>
        <v>##명칭넣기</v>
      </c>
      <c r="Q390" s="9" t="str">
        <f>IFERROR(INDEX(명칭정리!$B$2:$B$404,MATCH(U390,명칭정리!$F$2:$F$404,0)),"")</f>
        <v/>
      </c>
      <c r="R390" s="9" t="str">
        <f>IFERROR(INDEX(명칭정리!$A$2:$A$404,MATCH(Q390,명칭정리!$B$2:$B$404,0)),"")</f>
        <v/>
      </c>
      <c r="S390" s="2"/>
      <c r="T390" s="2" t="s">
        <v>1258</v>
      </c>
      <c r="U390" s="2" t="str">
        <f t="shared" ref="U390:U423" si="9">T390&amp;$R$2</f>
        <v>385대전</v>
      </c>
    </row>
    <row r="391" spans="16:21">
      <c r="P391" s="12" t="str">
        <f>IF(IFERROR(INDEX(명칭정리!$C$2:$C$404,MATCH(U391,명칭정리!$F$2:$F$404,0)),"")="","##명칭넣기",IFERROR(INDEX(명칭정리!$C$2:$C$404,MATCH(U391,명칭정리!$F$2:$F$404,0)),""))</f>
        <v>##명칭넣기</v>
      </c>
      <c r="Q391" s="9" t="str">
        <f>IFERROR(INDEX(명칭정리!$B$2:$B$404,MATCH(U391,명칭정리!$F$2:$F$404,0)),"")</f>
        <v/>
      </c>
      <c r="R391" s="9" t="str">
        <f>IFERROR(INDEX(명칭정리!$A$2:$A$404,MATCH(Q391,명칭정리!$B$2:$B$404,0)),"")</f>
        <v/>
      </c>
      <c r="S391" s="2"/>
      <c r="T391" s="2" t="s">
        <v>1259</v>
      </c>
      <c r="U391" s="2" t="str">
        <f t="shared" si="9"/>
        <v>386대전</v>
      </c>
    </row>
    <row r="392" spans="16:21">
      <c r="P392" s="12" t="str">
        <f>IF(IFERROR(INDEX(명칭정리!$C$2:$C$404,MATCH(U392,명칭정리!$F$2:$F$404,0)),"")="","##명칭넣기",IFERROR(INDEX(명칭정리!$C$2:$C$404,MATCH(U392,명칭정리!$F$2:$F$404,0)),""))</f>
        <v>##명칭넣기</v>
      </c>
      <c r="Q392" s="9" t="str">
        <f>IFERROR(INDEX(명칭정리!$B$2:$B$404,MATCH(U392,명칭정리!$F$2:$F$404,0)),"")</f>
        <v/>
      </c>
      <c r="R392" s="9" t="str">
        <f>IFERROR(INDEX(명칭정리!$A$2:$A$404,MATCH(Q392,명칭정리!$B$2:$B$404,0)),"")</f>
        <v/>
      </c>
      <c r="S392" s="2"/>
      <c r="T392" s="2" t="s">
        <v>1260</v>
      </c>
      <c r="U392" s="2" t="str">
        <f t="shared" si="9"/>
        <v>387대전</v>
      </c>
    </row>
    <row r="393" spans="16:21">
      <c r="P393" s="12" t="str">
        <f>IF(IFERROR(INDEX(명칭정리!$C$2:$C$404,MATCH(U393,명칭정리!$F$2:$F$404,0)),"")="","##명칭넣기",IFERROR(INDEX(명칭정리!$C$2:$C$404,MATCH(U393,명칭정리!$F$2:$F$404,0)),""))</f>
        <v>##명칭넣기</v>
      </c>
      <c r="Q393" s="9" t="str">
        <f>IFERROR(INDEX(명칭정리!$B$2:$B$404,MATCH(U393,명칭정리!$F$2:$F$404,0)),"")</f>
        <v/>
      </c>
      <c r="R393" s="9" t="str">
        <f>IFERROR(INDEX(명칭정리!$A$2:$A$404,MATCH(Q393,명칭정리!$B$2:$B$404,0)),"")</f>
        <v/>
      </c>
      <c r="S393" s="2"/>
      <c r="T393" s="2" t="s">
        <v>1261</v>
      </c>
      <c r="U393" s="2" t="str">
        <f t="shared" si="9"/>
        <v>388대전</v>
      </c>
    </row>
    <row r="394" spans="16:21">
      <c r="P394" s="12" t="str">
        <f>IF(IFERROR(INDEX(명칭정리!$C$2:$C$404,MATCH(U394,명칭정리!$F$2:$F$404,0)),"")="","##명칭넣기",IFERROR(INDEX(명칭정리!$C$2:$C$404,MATCH(U394,명칭정리!$F$2:$F$404,0)),""))</f>
        <v>##명칭넣기</v>
      </c>
      <c r="Q394" s="9" t="str">
        <f>IFERROR(INDEX(명칭정리!$B$2:$B$404,MATCH(U394,명칭정리!$F$2:$F$404,0)),"")</f>
        <v/>
      </c>
      <c r="R394" s="9" t="str">
        <f>IFERROR(INDEX(명칭정리!$A$2:$A$404,MATCH(Q394,명칭정리!$B$2:$B$404,0)),"")</f>
        <v/>
      </c>
      <c r="S394" s="2"/>
      <c r="T394" s="2" t="s">
        <v>1262</v>
      </c>
      <c r="U394" s="2" t="str">
        <f t="shared" si="9"/>
        <v>389대전</v>
      </c>
    </row>
    <row r="395" spans="16:21">
      <c r="P395" s="12" t="str">
        <f>IF(IFERROR(INDEX(명칭정리!$C$2:$C$404,MATCH(U395,명칭정리!$F$2:$F$404,0)),"")="","##명칭넣기",IFERROR(INDEX(명칭정리!$C$2:$C$404,MATCH(U395,명칭정리!$F$2:$F$404,0)),""))</f>
        <v>##명칭넣기</v>
      </c>
      <c r="Q395" s="9" t="str">
        <f>IFERROR(INDEX(명칭정리!$B$2:$B$404,MATCH(U395,명칭정리!$F$2:$F$404,0)),"")</f>
        <v/>
      </c>
      <c r="R395" s="9" t="str">
        <f>IFERROR(INDEX(명칭정리!$A$2:$A$404,MATCH(Q395,명칭정리!$B$2:$B$404,0)),"")</f>
        <v/>
      </c>
      <c r="S395" s="2"/>
      <c r="T395" s="2" t="s">
        <v>1263</v>
      </c>
      <c r="U395" s="2" t="str">
        <f t="shared" si="9"/>
        <v>390대전</v>
      </c>
    </row>
    <row r="396" spans="16:21">
      <c r="P396" s="12" t="str">
        <f>IF(IFERROR(INDEX(명칭정리!$C$2:$C$404,MATCH(U396,명칭정리!$F$2:$F$404,0)),"")="","##명칭넣기",IFERROR(INDEX(명칭정리!$C$2:$C$404,MATCH(U396,명칭정리!$F$2:$F$404,0)),""))</f>
        <v>##명칭넣기</v>
      </c>
      <c r="Q396" s="9" t="str">
        <f>IFERROR(INDEX(명칭정리!$B$2:$B$404,MATCH(U396,명칭정리!$F$2:$F$404,0)),"")</f>
        <v/>
      </c>
      <c r="R396" s="9" t="str">
        <f>IFERROR(INDEX(명칭정리!$A$2:$A$404,MATCH(Q396,명칭정리!$B$2:$B$404,0)),"")</f>
        <v/>
      </c>
      <c r="S396" s="2"/>
      <c r="T396" s="2" t="s">
        <v>1264</v>
      </c>
      <c r="U396" s="2" t="str">
        <f t="shared" si="9"/>
        <v>391대전</v>
      </c>
    </row>
    <row r="397" spans="16:21">
      <c r="P397" s="12" t="str">
        <f>IF(IFERROR(INDEX(명칭정리!$C$2:$C$404,MATCH(U397,명칭정리!$F$2:$F$404,0)),"")="","##명칭넣기",IFERROR(INDEX(명칭정리!$C$2:$C$404,MATCH(U397,명칭정리!$F$2:$F$404,0)),""))</f>
        <v>##명칭넣기</v>
      </c>
      <c r="Q397" s="9" t="str">
        <f>IFERROR(INDEX(명칭정리!$B$2:$B$404,MATCH(U397,명칭정리!$F$2:$F$404,0)),"")</f>
        <v/>
      </c>
      <c r="R397" s="9" t="str">
        <f>IFERROR(INDEX(명칭정리!$A$2:$A$404,MATCH(Q397,명칭정리!$B$2:$B$404,0)),"")</f>
        <v/>
      </c>
      <c r="S397" s="2"/>
      <c r="T397" s="2" t="s">
        <v>1265</v>
      </c>
      <c r="U397" s="2" t="str">
        <f t="shared" si="9"/>
        <v>392대전</v>
      </c>
    </row>
    <row r="398" spans="16:21">
      <c r="P398" s="12" t="str">
        <f>IF(IFERROR(INDEX(명칭정리!$C$2:$C$404,MATCH(U398,명칭정리!$F$2:$F$404,0)),"")="","##명칭넣기",IFERROR(INDEX(명칭정리!$C$2:$C$404,MATCH(U398,명칭정리!$F$2:$F$404,0)),""))</f>
        <v>##명칭넣기</v>
      </c>
      <c r="Q398" s="9" t="str">
        <f>IFERROR(INDEX(명칭정리!$B$2:$B$404,MATCH(U398,명칭정리!$F$2:$F$404,0)),"")</f>
        <v/>
      </c>
      <c r="R398" s="9" t="str">
        <f>IFERROR(INDEX(명칭정리!$A$2:$A$404,MATCH(Q398,명칭정리!$B$2:$B$404,0)),"")</f>
        <v/>
      </c>
      <c r="S398" s="2"/>
      <c r="T398" s="2" t="s">
        <v>1266</v>
      </c>
      <c r="U398" s="2" t="str">
        <f t="shared" si="9"/>
        <v>393대전</v>
      </c>
    </row>
    <row r="399" spans="16:21">
      <c r="P399" s="12" t="str">
        <f>IF(IFERROR(INDEX(명칭정리!$C$2:$C$404,MATCH(U399,명칭정리!$F$2:$F$404,0)),"")="","##명칭넣기",IFERROR(INDEX(명칭정리!$C$2:$C$404,MATCH(U399,명칭정리!$F$2:$F$404,0)),""))</f>
        <v>##명칭넣기</v>
      </c>
      <c r="Q399" s="9" t="str">
        <f>IFERROR(INDEX(명칭정리!$B$2:$B$404,MATCH(U399,명칭정리!$F$2:$F$404,0)),"")</f>
        <v/>
      </c>
      <c r="R399" s="9" t="str">
        <f>IFERROR(INDEX(명칭정리!$A$2:$A$404,MATCH(Q399,명칭정리!$B$2:$B$404,0)),"")</f>
        <v/>
      </c>
      <c r="S399" s="2"/>
      <c r="T399" s="2" t="s">
        <v>1267</v>
      </c>
      <c r="U399" s="2" t="str">
        <f t="shared" si="9"/>
        <v>394대전</v>
      </c>
    </row>
    <row r="400" spans="16:21">
      <c r="P400" s="12" t="str">
        <f>IF(IFERROR(INDEX(명칭정리!$C$2:$C$404,MATCH(U400,명칭정리!$F$2:$F$404,0)),"")="","##명칭넣기",IFERROR(INDEX(명칭정리!$C$2:$C$404,MATCH(U400,명칭정리!$F$2:$F$404,0)),""))</f>
        <v>##명칭넣기</v>
      </c>
      <c r="Q400" s="9" t="str">
        <f>IFERROR(INDEX(명칭정리!$B$2:$B$404,MATCH(U400,명칭정리!$F$2:$F$404,0)),"")</f>
        <v/>
      </c>
      <c r="R400" s="9" t="str">
        <f>IFERROR(INDEX(명칭정리!$A$2:$A$404,MATCH(Q400,명칭정리!$B$2:$B$404,0)),"")</f>
        <v/>
      </c>
      <c r="S400" s="2"/>
      <c r="T400" s="2" t="s">
        <v>1268</v>
      </c>
      <c r="U400" s="2" t="str">
        <f t="shared" si="9"/>
        <v>395대전</v>
      </c>
    </row>
    <row r="401" spans="16:21">
      <c r="P401" s="12" t="str">
        <f>IF(IFERROR(INDEX(명칭정리!$C$2:$C$404,MATCH(U401,명칭정리!$F$2:$F$404,0)),"")="","##명칭넣기",IFERROR(INDEX(명칭정리!$C$2:$C$404,MATCH(U401,명칭정리!$F$2:$F$404,0)),""))</f>
        <v>##명칭넣기</v>
      </c>
      <c r="Q401" s="9" t="str">
        <f>IFERROR(INDEX(명칭정리!$B$2:$B$404,MATCH(U401,명칭정리!$F$2:$F$404,0)),"")</f>
        <v/>
      </c>
      <c r="R401" s="9" t="str">
        <f>IFERROR(INDEX(명칭정리!$A$2:$A$404,MATCH(Q401,명칭정리!$B$2:$B$404,0)),"")</f>
        <v/>
      </c>
      <c r="S401" s="2"/>
      <c r="T401" s="2" t="s">
        <v>1269</v>
      </c>
      <c r="U401" s="2" t="str">
        <f t="shared" si="9"/>
        <v>396대전</v>
      </c>
    </row>
    <row r="402" spans="16:21">
      <c r="P402" s="12" t="str">
        <f>IF(IFERROR(INDEX(명칭정리!$C$2:$C$404,MATCH(U402,명칭정리!$F$2:$F$404,0)),"")="","##명칭넣기",IFERROR(INDEX(명칭정리!$C$2:$C$404,MATCH(U402,명칭정리!$F$2:$F$404,0)),""))</f>
        <v>##명칭넣기</v>
      </c>
      <c r="Q402" s="9" t="str">
        <f>IFERROR(INDEX(명칭정리!$B$2:$B$404,MATCH(U402,명칭정리!$F$2:$F$404,0)),"")</f>
        <v/>
      </c>
      <c r="R402" s="9" t="str">
        <f>IFERROR(INDEX(명칭정리!$A$2:$A$404,MATCH(Q402,명칭정리!$B$2:$B$404,0)),"")</f>
        <v/>
      </c>
      <c r="S402" s="2"/>
      <c r="T402" s="2" t="s">
        <v>1270</v>
      </c>
      <c r="U402" s="2" t="str">
        <f t="shared" si="9"/>
        <v>397대전</v>
      </c>
    </row>
    <row r="403" spans="16:21">
      <c r="P403" s="12" t="str">
        <f>IF(IFERROR(INDEX(명칭정리!$C$2:$C$404,MATCH(U403,명칭정리!$F$2:$F$404,0)),"")="","##명칭넣기",IFERROR(INDEX(명칭정리!$C$2:$C$404,MATCH(U403,명칭정리!$F$2:$F$404,0)),""))</f>
        <v>##명칭넣기</v>
      </c>
      <c r="Q403" s="9" t="str">
        <f>IFERROR(INDEX(명칭정리!$B$2:$B$404,MATCH(U403,명칭정리!$F$2:$F$404,0)),"")</f>
        <v/>
      </c>
      <c r="R403" s="9" t="str">
        <f>IFERROR(INDEX(명칭정리!$A$2:$A$404,MATCH(Q403,명칭정리!$B$2:$B$404,0)),"")</f>
        <v/>
      </c>
      <c r="S403" s="2"/>
      <c r="T403" s="2" t="s">
        <v>1271</v>
      </c>
      <c r="U403" s="2" t="str">
        <f t="shared" si="9"/>
        <v>398대전</v>
      </c>
    </row>
    <row r="404" spans="16:21">
      <c r="P404" s="12" t="str">
        <f>IF(IFERROR(INDEX(명칭정리!$C$2:$C$404,MATCH(U404,명칭정리!$F$2:$F$404,0)),"")="","##명칭넣기",IFERROR(INDEX(명칭정리!$C$2:$C$404,MATCH(U404,명칭정리!$F$2:$F$404,0)),""))</f>
        <v>##명칭넣기</v>
      </c>
      <c r="Q404" s="9" t="str">
        <f>IFERROR(INDEX(명칭정리!$B$2:$B$404,MATCH(U404,명칭정리!$F$2:$F$404,0)),"")</f>
        <v/>
      </c>
      <c r="R404" s="9" t="str">
        <f>IFERROR(INDEX(명칭정리!$A$2:$A$404,MATCH(Q404,명칭정리!$B$2:$B$404,0)),"")</f>
        <v/>
      </c>
      <c r="S404" s="2"/>
      <c r="T404" s="2" t="s">
        <v>1272</v>
      </c>
      <c r="U404" s="2" t="str">
        <f t="shared" si="9"/>
        <v>399대전</v>
      </c>
    </row>
    <row r="405" spans="16:21">
      <c r="P405" s="12" t="str">
        <f>IF(IFERROR(INDEX(명칭정리!$C$2:$C$404,MATCH(U405,명칭정리!$F$2:$F$404,0)),"")="","##명칭넣기",IFERROR(INDEX(명칭정리!$C$2:$C$404,MATCH(U405,명칭정리!$F$2:$F$404,0)),""))</f>
        <v>##명칭넣기</v>
      </c>
      <c r="Q405" s="9" t="str">
        <f>IFERROR(INDEX(명칭정리!$B$2:$B$404,MATCH(U405,명칭정리!$F$2:$F$404,0)),"")</f>
        <v/>
      </c>
      <c r="R405" s="9" t="str">
        <f>IFERROR(INDEX(명칭정리!$A$2:$A$404,MATCH(Q405,명칭정리!$B$2:$B$404,0)),"")</f>
        <v/>
      </c>
      <c r="S405" s="2"/>
      <c r="T405" s="2" t="s">
        <v>1273</v>
      </c>
      <c r="U405" s="2" t="str">
        <f t="shared" si="9"/>
        <v>400대전</v>
      </c>
    </row>
    <row r="406" spans="16:21">
      <c r="P406" s="12" t="str">
        <f>IF(IFERROR(INDEX(명칭정리!$C$2:$C$404,MATCH(U406,명칭정리!$F$2:$F$404,0)),"")="","##명칭넣기",IFERROR(INDEX(명칭정리!$C$2:$C$404,MATCH(U406,명칭정리!$F$2:$F$404,0)),""))</f>
        <v>##명칭넣기</v>
      </c>
      <c r="Q406" s="9" t="str">
        <f>IFERROR(INDEX(명칭정리!$B$2:$B$404,MATCH(U406,명칭정리!$F$2:$F$404,0)),"")</f>
        <v/>
      </c>
      <c r="R406" s="9" t="str">
        <f>IFERROR(INDEX(명칭정리!$A$2:$A$404,MATCH(Q406,명칭정리!$B$2:$B$404,0)),"")</f>
        <v/>
      </c>
      <c r="S406" s="2"/>
      <c r="T406" s="2" t="s">
        <v>1274</v>
      </c>
      <c r="U406" s="2" t="str">
        <f t="shared" si="9"/>
        <v>401대전</v>
      </c>
    </row>
    <row r="407" spans="16:21">
      <c r="P407" s="12" t="str">
        <f>IF(IFERROR(INDEX(명칭정리!$C$2:$C$404,MATCH(U407,명칭정리!$F$2:$F$404,0)),"")="","##명칭넣기",IFERROR(INDEX(명칭정리!$C$2:$C$404,MATCH(U407,명칭정리!$F$2:$F$404,0)),""))</f>
        <v>##명칭넣기</v>
      </c>
      <c r="Q407" s="9" t="str">
        <f>IFERROR(INDEX(명칭정리!$B$2:$B$404,MATCH(U407,명칭정리!$F$2:$F$404,0)),"")</f>
        <v/>
      </c>
      <c r="R407" s="9" t="str">
        <f>IFERROR(INDEX(명칭정리!$A$2:$A$404,MATCH(Q407,명칭정리!$B$2:$B$404,0)),"")</f>
        <v/>
      </c>
      <c r="S407" s="2"/>
      <c r="T407" s="2" t="s">
        <v>1275</v>
      </c>
      <c r="U407" s="2" t="str">
        <f t="shared" si="9"/>
        <v>402대전</v>
      </c>
    </row>
    <row r="408" spans="16:21">
      <c r="P408" s="12" t="str">
        <f>IF(IFERROR(INDEX(명칭정리!$C$2:$C$404,MATCH(U408,명칭정리!$F$2:$F$404,0)),"")="","##명칭넣기",IFERROR(INDEX(명칭정리!$C$2:$C$404,MATCH(U408,명칭정리!$F$2:$F$404,0)),""))</f>
        <v>##명칭넣기</v>
      </c>
      <c r="Q408" s="9" t="str">
        <f>IFERROR(INDEX(명칭정리!$B$2:$B$404,MATCH(U408,명칭정리!$F$2:$F$404,0)),"")</f>
        <v/>
      </c>
      <c r="R408" s="9" t="str">
        <f>IFERROR(INDEX(명칭정리!$A$2:$A$404,MATCH(Q408,명칭정리!$B$2:$B$404,0)),"")</f>
        <v/>
      </c>
      <c r="S408" s="2"/>
      <c r="T408" s="2" t="s">
        <v>1276</v>
      </c>
      <c r="U408" s="2" t="str">
        <f t="shared" si="9"/>
        <v>403대전</v>
      </c>
    </row>
    <row r="409" spans="16:21">
      <c r="P409" s="12" t="str">
        <f>IF(IFERROR(INDEX(명칭정리!$C$2:$C$404,MATCH(U409,명칭정리!$F$2:$F$404,0)),"")="","##명칭넣기",IFERROR(INDEX(명칭정리!$C$2:$C$404,MATCH(U409,명칭정리!$F$2:$F$404,0)),""))</f>
        <v>##명칭넣기</v>
      </c>
      <c r="Q409" s="9" t="str">
        <f>IFERROR(INDEX(명칭정리!$B$2:$B$404,MATCH(U409,명칭정리!$F$2:$F$404,0)),"")</f>
        <v/>
      </c>
      <c r="R409" s="9" t="str">
        <f>IFERROR(INDEX(명칭정리!$A$2:$A$404,MATCH(Q409,명칭정리!$B$2:$B$404,0)),"")</f>
        <v/>
      </c>
      <c r="S409" s="2"/>
      <c r="T409" s="2" t="s">
        <v>1277</v>
      </c>
      <c r="U409" s="2" t="str">
        <f t="shared" si="9"/>
        <v>404대전</v>
      </c>
    </row>
    <row r="410" spans="16:21">
      <c r="P410" s="12" t="str">
        <f>IF(IFERROR(INDEX(명칭정리!$C$2:$C$404,MATCH(U410,명칭정리!$F$2:$F$404,0)),"")="","##명칭넣기",IFERROR(INDEX(명칭정리!$C$2:$C$404,MATCH(U410,명칭정리!$F$2:$F$404,0)),""))</f>
        <v>##명칭넣기</v>
      </c>
      <c r="Q410" s="9" t="str">
        <f>IFERROR(INDEX(명칭정리!$B$2:$B$404,MATCH(U410,명칭정리!$F$2:$F$404,0)),"")</f>
        <v/>
      </c>
      <c r="R410" s="9" t="str">
        <f>IFERROR(INDEX(명칭정리!$A$2:$A$404,MATCH(Q410,명칭정리!$B$2:$B$404,0)),"")</f>
        <v/>
      </c>
      <c r="S410" s="2"/>
      <c r="T410" s="2" t="s">
        <v>1278</v>
      </c>
      <c r="U410" s="2" t="str">
        <f t="shared" si="9"/>
        <v>405대전</v>
      </c>
    </row>
    <row r="411" spans="16:21">
      <c r="P411" s="12" t="str">
        <f>IF(IFERROR(INDEX(명칭정리!$C$2:$C$404,MATCH(U411,명칭정리!$F$2:$F$404,0)),"")="","##명칭넣기",IFERROR(INDEX(명칭정리!$C$2:$C$404,MATCH(U411,명칭정리!$F$2:$F$404,0)),""))</f>
        <v>##명칭넣기</v>
      </c>
      <c r="Q411" s="9" t="str">
        <f>IFERROR(INDEX(명칭정리!$B$2:$B$404,MATCH(U411,명칭정리!$F$2:$F$404,0)),"")</f>
        <v/>
      </c>
      <c r="R411" s="9" t="str">
        <f>IFERROR(INDEX(명칭정리!$A$2:$A$404,MATCH(Q411,명칭정리!$B$2:$B$404,0)),"")</f>
        <v/>
      </c>
      <c r="S411" s="2"/>
      <c r="T411" s="2" t="s">
        <v>1279</v>
      </c>
      <c r="U411" s="2" t="str">
        <f t="shared" si="9"/>
        <v>406대전</v>
      </c>
    </row>
    <row r="412" spans="16:21">
      <c r="P412" s="12" t="str">
        <f>IF(IFERROR(INDEX(명칭정리!$C$2:$C$404,MATCH(U412,명칭정리!$F$2:$F$404,0)),"")="","##명칭넣기",IFERROR(INDEX(명칭정리!$C$2:$C$404,MATCH(U412,명칭정리!$F$2:$F$404,0)),""))</f>
        <v>##명칭넣기</v>
      </c>
      <c r="Q412" s="9" t="str">
        <f>IFERROR(INDEX(명칭정리!$B$2:$B$404,MATCH(U412,명칭정리!$F$2:$F$404,0)),"")</f>
        <v/>
      </c>
      <c r="R412" s="9" t="str">
        <f>IFERROR(INDEX(명칭정리!$A$2:$A$404,MATCH(Q412,명칭정리!$B$2:$B$404,0)),"")</f>
        <v/>
      </c>
      <c r="S412" s="2"/>
      <c r="T412" s="2" t="s">
        <v>1280</v>
      </c>
      <c r="U412" s="2" t="str">
        <f t="shared" si="9"/>
        <v>407대전</v>
      </c>
    </row>
    <row r="413" spans="16:21">
      <c r="P413" s="12" t="str">
        <f>IF(IFERROR(INDEX(명칭정리!$C$2:$C$404,MATCH(U413,명칭정리!$F$2:$F$404,0)),"")="","##명칭넣기",IFERROR(INDEX(명칭정리!$C$2:$C$404,MATCH(U413,명칭정리!$F$2:$F$404,0)),""))</f>
        <v>##명칭넣기</v>
      </c>
      <c r="Q413" s="9" t="str">
        <f>IFERROR(INDEX(명칭정리!$B$2:$B$404,MATCH(U413,명칭정리!$F$2:$F$404,0)),"")</f>
        <v/>
      </c>
      <c r="R413" s="9" t="str">
        <f>IFERROR(INDEX(명칭정리!$A$2:$A$404,MATCH(Q413,명칭정리!$B$2:$B$404,0)),"")</f>
        <v/>
      </c>
      <c r="S413" s="2"/>
      <c r="T413" s="2" t="s">
        <v>1281</v>
      </c>
      <c r="U413" s="2" t="str">
        <f t="shared" si="9"/>
        <v>408대전</v>
      </c>
    </row>
    <row r="414" spans="16:21">
      <c r="P414" s="12" t="str">
        <f>IF(IFERROR(INDEX(명칭정리!$C$2:$C$404,MATCH(U414,명칭정리!$F$2:$F$404,0)),"")="","##명칭넣기",IFERROR(INDEX(명칭정리!$C$2:$C$404,MATCH(U414,명칭정리!$F$2:$F$404,0)),""))</f>
        <v>##명칭넣기</v>
      </c>
      <c r="Q414" s="9" t="str">
        <f>IFERROR(INDEX(명칭정리!$B$2:$B$404,MATCH(U414,명칭정리!$F$2:$F$404,0)),"")</f>
        <v/>
      </c>
      <c r="R414" s="9" t="str">
        <f>IFERROR(INDEX(명칭정리!$A$2:$A$404,MATCH(Q414,명칭정리!$B$2:$B$404,0)),"")</f>
        <v/>
      </c>
      <c r="S414" s="2"/>
      <c r="T414" s="2" t="s">
        <v>1282</v>
      </c>
      <c r="U414" s="2" t="str">
        <f t="shared" si="9"/>
        <v>409대전</v>
      </c>
    </row>
    <row r="415" spans="16:21">
      <c r="P415" s="12" t="str">
        <f>IF(IFERROR(INDEX(명칭정리!$C$2:$C$404,MATCH(U415,명칭정리!$F$2:$F$404,0)),"")="","##명칭넣기",IFERROR(INDEX(명칭정리!$C$2:$C$404,MATCH(U415,명칭정리!$F$2:$F$404,0)),""))</f>
        <v>##명칭넣기</v>
      </c>
      <c r="Q415" s="9" t="str">
        <f>IFERROR(INDEX(명칭정리!$B$2:$B$404,MATCH(U415,명칭정리!$F$2:$F$404,0)),"")</f>
        <v/>
      </c>
      <c r="R415" s="9" t="str">
        <f>IFERROR(INDEX(명칭정리!$A$2:$A$404,MATCH(Q415,명칭정리!$B$2:$B$404,0)),"")</f>
        <v/>
      </c>
      <c r="S415" s="2"/>
      <c r="T415" s="2" t="s">
        <v>1283</v>
      </c>
      <c r="U415" s="2" t="str">
        <f t="shared" si="9"/>
        <v>410대전</v>
      </c>
    </row>
    <row r="416" spans="16:21">
      <c r="P416" s="12" t="str">
        <f>IF(IFERROR(INDEX(명칭정리!$C$2:$C$404,MATCH(U416,명칭정리!$F$2:$F$404,0)),"")="","##명칭넣기",IFERROR(INDEX(명칭정리!$C$2:$C$404,MATCH(U416,명칭정리!$F$2:$F$404,0)),""))</f>
        <v>##명칭넣기</v>
      </c>
      <c r="Q416" s="9" t="str">
        <f>IFERROR(INDEX(명칭정리!$B$2:$B$404,MATCH(U416,명칭정리!$F$2:$F$404,0)),"")</f>
        <v/>
      </c>
      <c r="R416" s="9" t="str">
        <f>IFERROR(INDEX(명칭정리!$A$2:$A$404,MATCH(Q416,명칭정리!$B$2:$B$404,0)),"")</f>
        <v/>
      </c>
      <c r="S416" s="2"/>
      <c r="T416" s="2" t="s">
        <v>1284</v>
      </c>
      <c r="U416" s="2" t="str">
        <f t="shared" si="9"/>
        <v>411대전</v>
      </c>
    </row>
    <row r="417" spans="16:21">
      <c r="P417" s="12" t="str">
        <f>IF(IFERROR(INDEX(명칭정리!$C$2:$C$404,MATCH(U417,명칭정리!$F$2:$F$404,0)),"")="","##명칭넣기",IFERROR(INDEX(명칭정리!$C$2:$C$404,MATCH(U417,명칭정리!$F$2:$F$404,0)),""))</f>
        <v>##명칭넣기</v>
      </c>
      <c r="Q417" s="9" t="str">
        <f>IFERROR(INDEX(명칭정리!$B$2:$B$404,MATCH(U417,명칭정리!$F$2:$F$404,0)),"")</f>
        <v/>
      </c>
      <c r="R417" s="9" t="str">
        <f>IFERROR(INDEX(명칭정리!$A$2:$A$404,MATCH(Q417,명칭정리!$B$2:$B$404,0)),"")</f>
        <v/>
      </c>
      <c r="S417" s="2"/>
      <c r="T417" s="2" t="s">
        <v>1285</v>
      </c>
      <c r="U417" s="2" t="str">
        <f t="shared" si="9"/>
        <v>412대전</v>
      </c>
    </row>
    <row r="418" spans="16:21">
      <c r="P418" s="12" t="str">
        <f>IF(IFERROR(INDEX(명칭정리!$C$2:$C$404,MATCH(U418,명칭정리!$F$2:$F$404,0)),"")="","##명칭넣기",IFERROR(INDEX(명칭정리!$C$2:$C$404,MATCH(U418,명칭정리!$F$2:$F$404,0)),""))</f>
        <v>##명칭넣기</v>
      </c>
      <c r="Q418" s="9" t="str">
        <f>IFERROR(INDEX(명칭정리!$B$2:$B$404,MATCH(U418,명칭정리!$F$2:$F$404,0)),"")</f>
        <v/>
      </c>
      <c r="R418" s="9" t="str">
        <f>IFERROR(INDEX(명칭정리!$A$2:$A$404,MATCH(Q418,명칭정리!$B$2:$B$404,0)),"")</f>
        <v/>
      </c>
      <c r="S418" s="2"/>
      <c r="T418" s="2" t="s">
        <v>1286</v>
      </c>
      <c r="U418" s="2" t="str">
        <f t="shared" si="9"/>
        <v>413대전</v>
      </c>
    </row>
    <row r="419" spans="16:21">
      <c r="P419" s="12" t="str">
        <f>IF(IFERROR(INDEX(명칭정리!$C$2:$C$404,MATCH(U419,명칭정리!$F$2:$F$404,0)),"")="","##명칭넣기",IFERROR(INDEX(명칭정리!$C$2:$C$404,MATCH(U419,명칭정리!$F$2:$F$404,0)),""))</f>
        <v>##명칭넣기</v>
      </c>
      <c r="Q419" s="9" t="str">
        <f>IFERROR(INDEX(명칭정리!$B$2:$B$404,MATCH(U419,명칭정리!$F$2:$F$404,0)),"")</f>
        <v/>
      </c>
      <c r="R419" s="9" t="str">
        <f>IFERROR(INDEX(명칭정리!$A$2:$A$404,MATCH(Q419,명칭정리!$B$2:$B$404,0)),"")</f>
        <v/>
      </c>
      <c r="S419" s="2"/>
      <c r="T419" s="2" t="s">
        <v>1287</v>
      </c>
      <c r="U419" s="2" t="str">
        <f t="shared" si="9"/>
        <v>414대전</v>
      </c>
    </row>
    <row r="420" spans="16:21">
      <c r="P420" s="12" t="str">
        <f>IF(IFERROR(INDEX(명칭정리!$C$2:$C$404,MATCH(U420,명칭정리!$F$2:$F$404,0)),"")="","##명칭넣기",IFERROR(INDEX(명칭정리!$C$2:$C$404,MATCH(U420,명칭정리!$F$2:$F$404,0)),""))</f>
        <v>##명칭넣기</v>
      </c>
      <c r="Q420" s="9" t="str">
        <f>IFERROR(INDEX(명칭정리!$B$2:$B$404,MATCH(U420,명칭정리!$F$2:$F$404,0)),"")</f>
        <v/>
      </c>
      <c r="R420" s="9" t="str">
        <f>IFERROR(INDEX(명칭정리!$A$2:$A$404,MATCH(Q420,명칭정리!$B$2:$B$404,0)),"")</f>
        <v/>
      </c>
      <c r="S420" s="2"/>
      <c r="T420" s="2" t="s">
        <v>1288</v>
      </c>
      <c r="U420" s="2" t="str">
        <f t="shared" si="9"/>
        <v>415대전</v>
      </c>
    </row>
    <row r="421" spans="16:21">
      <c r="P421" s="12" t="str">
        <f>IF(IFERROR(INDEX(명칭정리!$C$2:$C$404,MATCH(U421,명칭정리!$F$2:$F$404,0)),"")="","##명칭넣기",IFERROR(INDEX(명칭정리!$C$2:$C$404,MATCH(U421,명칭정리!$F$2:$F$404,0)),""))</f>
        <v>##명칭넣기</v>
      </c>
      <c r="Q421" s="9" t="str">
        <f>IFERROR(INDEX(명칭정리!$B$2:$B$404,MATCH(U421,명칭정리!$F$2:$F$404,0)),"")</f>
        <v/>
      </c>
      <c r="R421" s="9" t="str">
        <f>IFERROR(INDEX(명칭정리!$A$2:$A$404,MATCH(Q421,명칭정리!$B$2:$B$404,0)),"")</f>
        <v/>
      </c>
      <c r="S421" s="2"/>
      <c r="T421" s="2" t="s">
        <v>1289</v>
      </c>
      <c r="U421" s="2" t="str">
        <f t="shared" si="9"/>
        <v>416대전</v>
      </c>
    </row>
    <row r="422" spans="16:21">
      <c r="P422" s="12" t="str">
        <f>IF(IFERROR(INDEX(명칭정리!$C$2:$C$404,MATCH(U422,명칭정리!$F$2:$F$404,0)),"")="","##명칭넣기",IFERROR(INDEX(명칭정리!$C$2:$C$404,MATCH(U422,명칭정리!$F$2:$F$404,0)),""))</f>
        <v>##명칭넣기</v>
      </c>
      <c r="Q422" s="9" t="str">
        <f>IFERROR(INDEX(명칭정리!$B$2:$B$404,MATCH(U422,명칭정리!$F$2:$F$404,0)),"")</f>
        <v/>
      </c>
      <c r="R422" s="9" t="str">
        <f>IFERROR(INDEX(명칭정리!$A$2:$A$404,MATCH(Q422,명칭정리!$B$2:$B$404,0)),"")</f>
        <v/>
      </c>
      <c r="S422" s="2"/>
      <c r="T422" s="2" t="s">
        <v>1290</v>
      </c>
      <c r="U422" s="2" t="str">
        <f t="shared" si="9"/>
        <v>417대전</v>
      </c>
    </row>
    <row r="423" spans="16:21">
      <c r="P423" s="12" t="str">
        <f>IF(IFERROR(INDEX(명칭정리!$C$2:$C$404,MATCH(U423,명칭정리!$F$2:$F$404,0)),"")="","##명칭넣기",IFERROR(INDEX(명칭정리!$C$2:$C$404,MATCH(U423,명칭정리!$F$2:$F$404,0)),""))</f>
        <v>##명칭넣기</v>
      </c>
      <c r="Q423" s="9" t="str">
        <f>IFERROR(INDEX(명칭정리!$B$2:$B$404,MATCH(U423,명칭정리!$F$2:$F$404,0)),"")</f>
        <v/>
      </c>
      <c r="R423" s="9" t="str">
        <f>IFERROR(INDEX(명칭정리!$A$2:$A$404,MATCH(Q423,명칭정리!$B$2:$B$404,0)),"")</f>
        <v/>
      </c>
      <c r="S423" s="2"/>
      <c r="T423" s="2" t="s">
        <v>1291</v>
      </c>
      <c r="U423" s="2" t="str">
        <f t="shared" si="9"/>
        <v>418대전</v>
      </c>
    </row>
  </sheetData>
  <sheetProtection algorithmName="SHA-512" hashValue="Yli2xN02DYoHG3vdsr+66mKr1VdgEgOAdHUIE0Vk5Wm3elwOM/s/SSaTvhGFnVR8FnkDNQ/DKMl0p6B3RlrmAw==" saltValue="ss47qcWTwMhcIIuans2AJg==" spinCount="100000" sheet="1" objects="1" scenarios="1" formatCells="0"/>
  <mergeCells count="18">
    <mergeCell ref="H4:I4"/>
    <mergeCell ref="C31:D31"/>
    <mergeCell ref="F31:G31"/>
    <mergeCell ref="H31:I31"/>
    <mergeCell ref="C32:D32"/>
    <mergeCell ref="F32:G32"/>
    <mergeCell ref="H32:I32"/>
    <mergeCell ref="E35:F35"/>
    <mergeCell ref="G35:H35"/>
    <mergeCell ref="B37:B38"/>
    <mergeCell ref="F33:G33"/>
    <mergeCell ref="H33:I33"/>
    <mergeCell ref="C33:D33"/>
    <mergeCell ref="B32:B33"/>
    <mergeCell ref="C34:D34"/>
    <mergeCell ref="F34:G34"/>
    <mergeCell ref="H34:I34"/>
    <mergeCell ref="B35:C35"/>
  </mergeCells>
  <phoneticPr fontId="1" type="noConversion"/>
  <conditionalFormatting sqref="L2:L73">
    <cfRule type="expression" dxfId="3" priority="6">
      <formula>$M2=""</formula>
    </cfRule>
  </conditionalFormatting>
  <conditionalFormatting sqref="P4:P423">
    <cfRule type="expression" dxfId="2" priority="4">
      <formula>$Q4=""</formula>
    </cfRule>
    <cfRule type="containsText" dxfId="1" priority="5" operator="containsText" text="##">
      <formula>NOT(ISERROR(SEARCH("##",P4)))</formula>
    </cfRule>
  </conditionalFormatting>
  <dataValidations disablePrompts="1" count="2">
    <dataValidation type="list" allowBlank="1" showInputMessage="1" showErrorMessage="1" sqref="C2">
      <formula1>질환명</formula1>
    </dataValidation>
    <dataValidation type="list" allowBlank="1" showInputMessage="1" showErrorMessage="1" sqref="R2">
      <formula1>지역명</formula1>
    </dataValidation>
  </dataValidations>
  <pageMargins left="0.22" right="0.26" top="0.74803149606299213" bottom="0.74803149606299213" header="0.31496062992125984" footer="0.31496062992125984"/>
  <pageSetup paperSize="9" scale="50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K38"/>
  <sheetViews>
    <sheetView showGridLines="0" zoomScale="85" zoomScaleNormal="85" workbookViewId="0"/>
  </sheetViews>
  <sheetFormatPr defaultColWidth="9" defaultRowHeight="16.5"/>
  <cols>
    <col min="1" max="1" width="2.875" style="99" customWidth="1"/>
    <col min="2" max="2" width="17.25" style="99" bestFit="1" customWidth="1"/>
    <col min="3" max="9" width="17.25" style="99" customWidth="1"/>
    <col min="10" max="10" width="13.75" style="99" customWidth="1"/>
    <col min="11" max="16384" width="9" style="99"/>
  </cols>
  <sheetData>
    <row r="1" spans="2:11" ht="17.25" thickBot="1"/>
    <row r="2" spans="2:11" ht="39" customHeight="1" thickBot="1">
      <c r="B2" s="106" t="s">
        <v>1300</v>
      </c>
      <c r="C2" s="107" t="s">
        <v>10</v>
      </c>
      <c r="D2" s="104"/>
      <c r="E2" s="104" t="s">
        <v>1390</v>
      </c>
      <c r="F2" s="104"/>
      <c r="G2" s="104"/>
      <c r="H2" s="104"/>
      <c r="I2" s="105"/>
      <c r="J2" s="108"/>
    </row>
    <row r="3" spans="2:11" ht="20.25" customHeight="1" thickBot="1">
      <c r="B3" s="103"/>
      <c r="C3" s="103"/>
      <c r="D3" s="103"/>
      <c r="E3" s="103"/>
      <c r="F3" s="103"/>
      <c r="G3" s="103"/>
      <c r="H3" s="103"/>
      <c r="I3" s="103"/>
    </row>
    <row r="4" spans="2:11" ht="20.25" customHeight="1" thickBot="1">
      <c r="B4" s="129"/>
      <c r="C4" s="129"/>
      <c r="D4" s="129"/>
      <c r="E4" s="129"/>
      <c r="F4" s="129"/>
      <c r="G4" s="128" t="s">
        <v>1313</v>
      </c>
      <c r="H4" s="255" t="str">
        <f>대동맥박리!H4</f>
        <v>2021.12.01.~12.31.</v>
      </c>
      <c r="I4" s="256"/>
      <c r="J4" s="98"/>
    </row>
    <row r="5" spans="2:11" ht="17.25" thickBot="1">
      <c r="B5" s="119"/>
      <c r="C5" s="119"/>
      <c r="D5" s="119"/>
      <c r="E5" s="119"/>
      <c r="F5" s="119"/>
      <c r="G5" s="119"/>
      <c r="H5" s="119"/>
      <c r="I5" s="119"/>
      <c r="J5" s="98"/>
    </row>
    <row r="6" spans="2:11">
      <c r="B6" s="150" t="s">
        <v>1314</v>
      </c>
      <c r="C6" s="151" t="str">
        <f>뇌실질출혈!C6</f>
        <v>일</v>
      </c>
      <c r="D6" s="152" t="str">
        <f>뇌실질출혈!D6</f>
        <v>월</v>
      </c>
      <c r="E6" s="152" t="str">
        <f>뇌실질출혈!E6</f>
        <v>화</v>
      </c>
      <c r="F6" s="152" t="str">
        <f>뇌실질출혈!F6</f>
        <v>수</v>
      </c>
      <c r="G6" s="152" t="str">
        <f>뇌실질출혈!G6</f>
        <v>목</v>
      </c>
      <c r="H6" s="152" t="str">
        <f>뇌실질출혈!H6</f>
        <v>금</v>
      </c>
      <c r="I6" s="185" t="str">
        <f>뇌실질출혈!I6</f>
        <v>토</v>
      </c>
      <c r="J6" s="212"/>
      <c r="K6" s="214"/>
    </row>
    <row r="7" spans="2:11">
      <c r="B7" s="149" t="s">
        <v>1315</v>
      </c>
      <c r="C7" s="146"/>
      <c r="D7" s="147"/>
      <c r="E7" s="147"/>
      <c r="F7" s="147">
        <f>뇌실질출혈!F7</f>
        <v>1</v>
      </c>
      <c r="G7" s="147">
        <f>뇌실질출혈!G7</f>
        <v>2</v>
      </c>
      <c r="H7" s="147">
        <f>뇌실질출혈!H7</f>
        <v>3</v>
      </c>
      <c r="I7" s="159">
        <f>뇌실질출혈!I7</f>
        <v>4</v>
      </c>
      <c r="J7" s="212"/>
      <c r="K7" s="214"/>
    </row>
    <row r="8" spans="2:11" ht="27" customHeight="1">
      <c r="B8" s="155" t="s">
        <v>1316</v>
      </c>
      <c r="C8" s="146"/>
      <c r="D8" s="147"/>
      <c r="E8" s="147"/>
      <c r="F8" s="183" t="s">
        <v>1469</v>
      </c>
      <c r="G8" s="183" t="s">
        <v>1475</v>
      </c>
      <c r="H8" s="219" t="s">
        <v>1492</v>
      </c>
      <c r="I8" s="188" t="s">
        <v>1475</v>
      </c>
      <c r="J8" s="213"/>
      <c r="K8" s="214"/>
    </row>
    <row r="9" spans="2:11" ht="27" customHeight="1">
      <c r="B9" s="155" t="s">
        <v>1316</v>
      </c>
      <c r="C9" s="146"/>
      <c r="D9" s="147"/>
      <c r="E9" s="147"/>
      <c r="F9" s="183" t="s">
        <v>1479</v>
      </c>
      <c r="G9" s="183" t="s">
        <v>1479</v>
      </c>
      <c r="H9" s="219" t="s">
        <v>1475</v>
      </c>
      <c r="I9" s="188" t="s">
        <v>1493</v>
      </c>
      <c r="J9" s="212"/>
      <c r="K9" s="214"/>
    </row>
    <row r="10" spans="2:11">
      <c r="B10" s="149" t="s">
        <v>1317</v>
      </c>
      <c r="C10" s="146">
        <f>뇌실질출혈!C11</f>
        <v>5</v>
      </c>
      <c r="D10" s="147">
        <f>뇌실질출혈!D11</f>
        <v>6</v>
      </c>
      <c r="E10" s="147">
        <f>뇌실질출혈!E11</f>
        <v>7</v>
      </c>
      <c r="F10" s="147">
        <f>뇌실질출혈!F11</f>
        <v>8</v>
      </c>
      <c r="G10" s="147">
        <f>뇌실질출혈!G11</f>
        <v>9</v>
      </c>
      <c r="H10" s="147">
        <f>뇌실질출혈!H11</f>
        <v>10</v>
      </c>
      <c r="I10" s="159">
        <f>뇌실질출혈!I11</f>
        <v>11</v>
      </c>
      <c r="J10" s="187"/>
    </row>
    <row r="11" spans="2:11" ht="27" customHeight="1">
      <c r="B11" s="155" t="s">
        <v>1316</v>
      </c>
      <c r="C11" s="183" t="s">
        <v>1494</v>
      </c>
      <c r="D11" s="183" t="s">
        <v>1470</v>
      </c>
      <c r="E11" s="183" t="s">
        <v>1470</v>
      </c>
      <c r="F11" s="183" t="s">
        <v>1494</v>
      </c>
      <c r="G11" s="183" t="s">
        <v>1475</v>
      </c>
      <c r="H11" s="183" t="s">
        <v>1498</v>
      </c>
      <c r="I11" s="188" t="s">
        <v>1489</v>
      </c>
      <c r="J11" s="186"/>
    </row>
    <row r="12" spans="2:11" ht="27" customHeight="1">
      <c r="B12" s="155" t="s">
        <v>1316</v>
      </c>
      <c r="C12" s="183" t="s">
        <v>1495</v>
      </c>
      <c r="D12" s="183" t="s">
        <v>1493</v>
      </c>
      <c r="E12" s="183" t="s">
        <v>1496</v>
      </c>
      <c r="F12" s="183" t="s">
        <v>1479</v>
      </c>
      <c r="G12" s="183" t="s">
        <v>1497</v>
      </c>
      <c r="H12" s="183" t="s">
        <v>1475</v>
      </c>
      <c r="I12" s="188" t="s">
        <v>1479</v>
      </c>
      <c r="J12" s="187"/>
    </row>
    <row r="13" spans="2:11">
      <c r="B13" s="149" t="s">
        <v>1317</v>
      </c>
      <c r="C13" s="146">
        <f>뇌실질출혈!C15</f>
        <v>12</v>
      </c>
      <c r="D13" s="147">
        <f>뇌실질출혈!D15</f>
        <v>13</v>
      </c>
      <c r="E13" s="147">
        <f>뇌실질출혈!E15</f>
        <v>14</v>
      </c>
      <c r="F13" s="147">
        <f>뇌실질출혈!F15</f>
        <v>15</v>
      </c>
      <c r="G13" s="147">
        <f>뇌실질출혈!G15</f>
        <v>16</v>
      </c>
      <c r="H13" s="147">
        <f>뇌실질출혈!H15</f>
        <v>17</v>
      </c>
      <c r="I13" s="159">
        <f>뇌실질출혈!I15</f>
        <v>18</v>
      </c>
      <c r="J13" s="186"/>
    </row>
    <row r="14" spans="2:11" ht="27" customHeight="1">
      <c r="B14" s="155" t="s">
        <v>1316</v>
      </c>
      <c r="C14" s="183" t="s">
        <v>1499</v>
      </c>
      <c r="D14" s="183" t="s">
        <v>1470</v>
      </c>
      <c r="E14" s="183" t="s">
        <v>1475</v>
      </c>
      <c r="F14" s="183" t="s">
        <v>1501</v>
      </c>
      <c r="G14" s="183" t="s">
        <v>1475</v>
      </c>
      <c r="H14" s="183" t="s">
        <v>1499</v>
      </c>
      <c r="I14" s="188" t="s">
        <v>1346</v>
      </c>
      <c r="J14" s="187"/>
    </row>
    <row r="15" spans="2:11" ht="27" customHeight="1">
      <c r="B15" s="155" t="s">
        <v>1316</v>
      </c>
      <c r="C15" s="219" t="s">
        <v>1475</v>
      </c>
      <c r="D15" s="183" t="s">
        <v>1493</v>
      </c>
      <c r="E15" s="183" t="s">
        <v>1500</v>
      </c>
      <c r="F15" s="219" t="s">
        <v>1488</v>
      </c>
      <c r="G15" s="183" t="s">
        <v>1479</v>
      </c>
      <c r="H15" s="183" t="s">
        <v>1502</v>
      </c>
      <c r="I15" s="188" t="s">
        <v>1475</v>
      </c>
      <c r="J15" s="98"/>
    </row>
    <row r="16" spans="2:11">
      <c r="B16" s="149" t="s">
        <v>1317</v>
      </c>
      <c r="C16" s="146">
        <f>뇌실질출혈!C19</f>
        <v>19</v>
      </c>
      <c r="D16" s="147">
        <f>뇌실질출혈!D19</f>
        <v>20</v>
      </c>
      <c r="E16" s="147">
        <f>뇌실질출혈!E19</f>
        <v>21</v>
      </c>
      <c r="F16" s="147">
        <f>뇌실질출혈!F19</f>
        <v>22</v>
      </c>
      <c r="G16" s="147">
        <f>뇌실질출혈!G19</f>
        <v>23</v>
      </c>
      <c r="H16" s="158">
        <f>뇌실질출혈!H19</f>
        <v>24</v>
      </c>
      <c r="I16" s="159">
        <f>뇌실질출혈!I19</f>
        <v>25</v>
      </c>
      <c r="J16" s="98"/>
    </row>
    <row r="17" spans="2:10" ht="27" customHeight="1">
      <c r="B17" s="155" t="s">
        <v>1316</v>
      </c>
      <c r="C17" s="219" t="s">
        <v>1499</v>
      </c>
      <c r="D17" s="183" t="s">
        <v>1470</v>
      </c>
      <c r="E17" s="219" t="s">
        <v>1505</v>
      </c>
      <c r="F17" s="183" t="s">
        <v>1475</v>
      </c>
      <c r="G17" s="183" t="s">
        <v>1469</v>
      </c>
      <c r="H17" s="183" t="s">
        <v>1499</v>
      </c>
      <c r="I17" s="156" t="s">
        <v>1475</v>
      </c>
      <c r="J17" s="98"/>
    </row>
    <row r="18" spans="2:10" ht="27" customHeight="1">
      <c r="B18" s="155" t="s">
        <v>1316</v>
      </c>
      <c r="C18" s="219" t="s">
        <v>1503</v>
      </c>
      <c r="D18" s="183" t="s">
        <v>1504</v>
      </c>
      <c r="E18" s="183" t="s">
        <v>1506</v>
      </c>
      <c r="F18" s="183" t="s">
        <v>1495</v>
      </c>
      <c r="G18" s="183" t="s">
        <v>1479</v>
      </c>
      <c r="H18" s="183" t="s">
        <v>1507</v>
      </c>
      <c r="I18" s="156" t="s">
        <v>1476</v>
      </c>
      <c r="J18" s="98"/>
    </row>
    <row r="19" spans="2:10">
      <c r="B19" s="149" t="s">
        <v>1317</v>
      </c>
      <c r="C19" s="146">
        <f>뇌실질출혈!C23</f>
        <v>26</v>
      </c>
      <c r="D19" s="147">
        <f>뇌실질출혈!D23</f>
        <v>27</v>
      </c>
      <c r="E19" s="147">
        <f>뇌실질출혈!E23</f>
        <v>28</v>
      </c>
      <c r="F19" s="147">
        <f>뇌실질출혈!F23</f>
        <v>29</v>
      </c>
      <c r="G19" s="147">
        <f>뇌실질출혈!G23</f>
        <v>30</v>
      </c>
      <c r="H19" s="147">
        <f>뇌실질출혈!H23</f>
        <v>31</v>
      </c>
      <c r="I19" s="159"/>
      <c r="J19" s="98"/>
    </row>
    <row r="20" spans="2:10" ht="27" customHeight="1">
      <c r="B20" s="56" t="s">
        <v>1316</v>
      </c>
      <c r="C20" s="219" t="s">
        <v>1499</v>
      </c>
      <c r="D20" s="183" t="s">
        <v>1470</v>
      </c>
      <c r="E20" s="219" t="s">
        <v>1508</v>
      </c>
      <c r="F20" s="219" t="s">
        <v>1499</v>
      </c>
      <c r="G20" s="219" t="s">
        <v>1475</v>
      </c>
      <c r="H20" s="219" t="s">
        <v>1496</v>
      </c>
      <c r="I20" s="159"/>
      <c r="J20" s="98"/>
    </row>
    <row r="21" spans="2:10" ht="27" customHeight="1" thickBot="1">
      <c r="B21" s="57" t="s">
        <v>1316</v>
      </c>
      <c r="C21" s="220" t="s">
        <v>1493</v>
      </c>
      <c r="D21" s="220" t="s">
        <v>1500</v>
      </c>
      <c r="E21" s="220" t="s">
        <v>1509</v>
      </c>
      <c r="F21" s="220" t="s">
        <v>1488</v>
      </c>
      <c r="G21" s="220" t="s">
        <v>1510</v>
      </c>
      <c r="H21" s="220" t="s">
        <v>1497</v>
      </c>
      <c r="I21" s="221"/>
      <c r="J21" s="98"/>
    </row>
    <row r="22" spans="2:10" ht="24" customHeight="1">
      <c r="B22" s="125" t="s">
        <v>1412</v>
      </c>
      <c r="C22" s="101"/>
      <c r="D22" s="101"/>
      <c r="E22" s="102"/>
      <c r="F22" s="101"/>
      <c r="G22" s="102"/>
      <c r="H22" s="101"/>
      <c r="I22" s="101"/>
      <c r="J22" s="98"/>
    </row>
    <row r="23" spans="2:10" ht="21.75" customHeight="1">
      <c r="B23" s="125" t="s">
        <v>1427</v>
      </c>
      <c r="C23" s="98"/>
      <c r="D23" s="98"/>
      <c r="E23" s="98"/>
      <c r="F23" s="98"/>
      <c r="G23" s="98"/>
      <c r="H23" s="98"/>
      <c r="I23" s="98"/>
      <c r="J23" s="98"/>
    </row>
    <row r="24" spans="2:10" ht="21.75" customHeight="1">
      <c r="B24" s="100"/>
      <c r="C24" s="98"/>
      <c r="D24" s="98"/>
      <c r="E24" s="98"/>
      <c r="F24" s="98"/>
      <c r="G24" s="98"/>
      <c r="H24" s="98"/>
      <c r="I24" s="98"/>
      <c r="J24" s="98"/>
    </row>
    <row r="25" spans="2:10" ht="21.75" customHeight="1" thickBot="1">
      <c r="B25" s="100" t="s">
        <v>1318</v>
      </c>
      <c r="C25" s="98"/>
      <c r="D25" s="98"/>
      <c r="E25" s="98"/>
      <c r="F25" s="98"/>
      <c r="G25" s="98"/>
      <c r="H25" s="98"/>
      <c r="I25" s="98"/>
      <c r="J25" s="98"/>
    </row>
    <row r="26" spans="2:10" ht="21.75" customHeight="1" thickBot="1">
      <c r="B26" s="257" t="s">
        <v>70</v>
      </c>
      <c r="C26" s="258"/>
      <c r="D26" s="110" t="s">
        <v>1295</v>
      </c>
      <c r="E26" s="259" t="s">
        <v>1319</v>
      </c>
      <c r="F26" s="258"/>
      <c r="G26" s="259" t="s">
        <v>1320</v>
      </c>
      <c r="H26" s="258"/>
      <c r="I26" s="111" t="s">
        <v>1321</v>
      </c>
      <c r="J26" s="112" t="s">
        <v>1294</v>
      </c>
    </row>
    <row r="27" spans="2:10">
      <c r="B27" s="284" t="s">
        <v>1344</v>
      </c>
      <c r="C27" s="285"/>
      <c r="D27" s="167" t="s">
        <v>1322</v>
      </c>
      <c r="E27" s="285" t="s">
        <v>1374</v>
      </c>
      <c r="F27" s="285"/>
      <c r="G27" s="285" t="s">
        <v>1338</v>
      </c>
      <c r="H27" s="285"/>
      <c r="I27" s="167" t="s">
        <v>1391</v>
      </c>
      <c r="J27" s="168"/>
    </row>
    <row r="28" spans="2:10">
      <c r="B28" s="253" t="s">
        <v>1348</v>
      </c>
      <c r="C28" s="251"/>
      <c r="D28" s="175" t="s">
        <v>1323</v>
      </c>
      <c r="E28" s="251" t="s">
        <v>1378</v>
      </c>
      <c r="F28" s="251"/>
      <c r="G28" s="251" t="s">
        <v>1338</v>
      </c>
      <c r="H28" s="251"/>
      <c r="I28" s="175" t="s">
        <v>1392</v>
      </c>
      <c r="J28" s="156"/>
    </row>
    <row r="29" spans="2:10" ht="82.5">
      <c r="B29" s="253" t="s">
        <v>1421</v>
      </c>
      <c r="C29" s="251"/>
      <c r="D29" s="175" t="s">
        <v>1323</v>
      </c>
      <c r="E29" s="251" t="s">
        <v>1376</v>
      </c>
      <c r="F29" s="251"/>
      <c r="G29" s="251" t="s">
        <v>1338</v>
      </c>
      <c r="H29" s="251"/>
      <c r="I29" s="175" t="s">
        <v>1391</v>
      </c>
      <c r="J29" s="177" t="s">
        <v>1491</v>
      </c>
    </row>
    <row r="30" spans="2:10" ht="17.25" thickBot="1">
      <c r="B30" s="248" t="s">
        <v>485</v>
      </c>
      <c r="C30" s="249"/>
      <c r="D30" s="174" t="s">
        <v>1317</v>
      </c>
      <c r="E30" s="249" t="s">
        <v>1381</v>
      </c>
      <c r="F30" s="249"/>
      <c r="G30" s="249" t="s">
        <v>1338</v>
      </c>
      <c r="H30" s="249"/>
      <c r="I30" s="174" t="s">
        <v>1325</v>
      </c>
      <c r="J30" s="173" t="s">
        <v>1394</v>
      </c>
    </row>
    <row r="31" spans="2:10">
      <c r="B31" s="279"/>
      <c r="C31" s="279"/>
      <c r="D31" s="176"/>
      <c r="E31" s="279"/>
      <c r="F31" s="279"/>
      <c r="G31" s="283"/>
      <c r="H31" s="283"/>
      <c r="I31" s="176"/>
      <c r="J31" s="176"/>
    </row>
    <row r="35" spans="9:9" ht="31.5" customHeight="1"/>
    <row r="38" spans="9:9">
      <c r="I38" s="109"/>
    </row>
  </sheetData>
  <sheetProtection algorithmName="SHA-512" hashValue="QufghvQfdKPDJUDhOsNOH6PAcLogWQml5H006MiSnh5flf5hn3L5UzmnIz6nzzbaY/q7Gk5hY8cPNLrlms/qhQ==" saltValue="19clu/R7XaS3zOxP0qLIFg==" spinCount="100000" sheet="1" objects="1" scenarios="1" formatCells="0"/>
  <mergeCells count="19">
    <mergeCell ref="H4:I4"/>
    <mergeCell ref="B26:C26"/>
    <mergeCell ref="E26:F26"/>
    <mergeCell ref="G26:H26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B31:C31"/>
    <mergeCell ref="E31:F31"/>
    <mergeCell ref="G31:H31"/>
    <mergeCell ref="B30:C30"/>
    <mergeCell ref="E30:F30"/>
    <mergeCell ref="G30:H30"/>
  </mergeCells>
  <phoneticPr fontId="1" type="noConversion"/>
  <dataValidations disablePrompts="1" count="1">
    <dataValidation type="list" allowBlank="1" showInputMessage="1" showErrorMessage="1" sqref="C2">
      <formula1>질환명</formula1>
    </dataValidation>
  </dataValidations>
  <pageMargins left="0.22" right="0.26" top="0.74803149606299213" bottom="0.74803149606299213" header="0.31496062992125984" footer="0.31496062992125984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J39"/>
  <sheetViews>
    <sheetView showGridLines="0" zoomScale="85" zoomScaleNormal="85" workbookViewId="0"/>
  </sheetViews>
  <sheetFormatPr defaultColWidth="9" defaultRowHeight="16.5"/>
  <cols>
    <col min="1" max="1" width="2.875" style="12" customWidth="1"/>
    <col min="2" max="2" width="17.25" style="12" bestFit="1" customWidth="1"/>
    <col min="3" max="9" width="17.25" style="12" customWidth="1"/>
    <col min="10" max="10" width="12.75" style="12" customWidth="1"/>
    <col min="11" max="16384" width="9" style="12"/>
  </cols>
  <sheetData>
    <row r="1" spans="2:10" ht="17.25" thickBot="1"/>
    <row r="2" spans="2:10" ht="39" customHeight="1" thickBot="1">
      <c r="B2" s="17" t="s">
        <v>1300</v>
      </c>
      <c r="C2" s="18" t="s">
        <v>11</v>
      </c>
      <c r="D2" s="15"/>
      <c r="E2" s="15" t="s">
        <v>1339</v>
      </c>
      <c r="F2" s="15"/>
      <c r="G2" s="15"/>
      <c r="H2" s="15"/>
      <c r="I2" s="16"/>
      <c r="J2" s="19"/>
    </row>
    <row r="3" spans="2:10" ht="20.25" customHeight="1" thickBot="1">
      <c r="B3" s="13"/>
      <c r="C3" s="13"/>
      <c r="D3" s="13"/>
      <c r="E3" s="13"/>
      <c r="F3" s="13"/>
      <c r="G3" s="13"/>
      <c r="H3" s="13"/>
      <c r="I3" s="13"/>
    </row>
    <row r="4" spans="2:10" ht="20.25" customHeight="1" thickBot="1">
      <c r="B4" s="129"/>
      <c r="C4" s="129"/>
      <c r="D4" s="129"/>
      <c r="E4" s="129"/>
      <c r="F4" s="129"/>
      <c r="G4" s="128" t="s">
        <v>1313</v>
      </c>
      <c r="H4" s="255" t="str">
        <f>담낭담관질환!H4</f>
        <v>2021.12.01.~12.31.</v>
      </c>
      <c r="I4" s="256"/>
      <c r="J4" s="41"/>
    </row>
    <row r="5" spans="2:10" ht="17.25" thickBot="1">
      <c r="B5" s="119"/>
      <c r="C5" s="119"/>
      <c r="D5" s="119"/>
      <c r="E5" s="119"/>
      <c r="F5" s="119"/>
      <c r="G5" s="119"/>
      <c r="H5" s="119"/>
      <c r="I5" s="119"/>
      <c r="J5" s="41"/>
    </row>
    <row r="6" spans="2:10">
      <c r="B6" s="150" t="s">
        <v>1314</v>
      </c>
      <c r="C6" s="151" t="str">
        <f>뇌실질출혈!C6</f>
        <v>일</v>
      </c>
      <c r="D6" s="152" t="str">
        <f>뇌실질출혈!D6</f>
        <v>월</v>
      </c>
      <c r="E6" s="152" t="str">
        <f>뇌실질출혈!E6</f>
        <v>화</v>
      </c>
      <c r="F6" s="152" t="str">
        <f>뇌실질출혈!F6</f>
        <v>수</v>
      </c>
      <c r="G6" s="152" t="str">
        <f>뇌실질출혈!G6</f>
        <v>목</v>
      </c>
      <c r="H6" s="152" t="str">
        <f>뇌실질출혈!H6</f>
        <v>금</v>
      </c>
      <c r="I6" s="185" t="str">
        <f>뇌실질출혈!I6</f>
        <v>토</v>
      </c>
      <c r="J6" s="217"/>
    </row>
    <row r="7" spans="2:10">
      <c r="B7" s="149" t="s">
        <v>1315</v>
      </c>
      <c r="C7" s="146"/>
      <c r="D7" s="147"/>
      <c r="E7" s="147"/>
      <c r="F7" s="147">
        <f>뇌실질출혈!F7</f>
        <v>1</v>
      </c>
      <c r="G7" s="147">
        <f>뇌실질출혈!G7</f>
        <v>2</v>
      </c>
      <c r="H7" s="147">
        <f>뇌실질출혈!H7</f>
        <v>3</v>
      </c>
      <c r="I7" s="159">
        <f>뇌실질출혈!I7</f>
        <v>4</v>
      </c>
      <c r="J7" s="218"/>
    </row>
    <row r="8" spans="2:10" ht="27" customHeight="1">
      <c r="B8" s="155" t="s">
        <v>1316</v>
      </c>
      <c r="C8" s="146"/>
      <c r="D8" s="147"/>
      <c r="E8" s="147"/>
      <c r="F8" s="183" t="s">
        <v>1499</v>
      </c>
      <c r="G8" s="183" t="s">
        <v>1488</v>
      </c>
      <c r="H8" s="183" t="s">
        <v>1475</v>
      </c>
      <c r="I8" s="188" t="s">
        <v>1499</v>
      </c>
      <c r="J8" s="216"/>
    </row>
    <row r="9" spans="2:10" ht="27" customHeight="1">
      <c r="B9" s="155" t="s">
        <v>1316</v>
      </c>
      <c r="C9" s="146"/>
      <c r="D9" s="147"/>
      <c r="E9" s="147"/>
      <c r="F9" s="183" t="s">
        <v>1511</v>
      </c>
      <c r="G9" s="183" t="s">
        <v>1477</v>
      </c>
      <c r="H9" s="183" t="s">
        <v>1478</v>
      </c>
      <c r="I9" s="188" t="s">
        <v>1512</v>
      </c>
      <c r="J9" s="215"/>
    </row>
    <row r="10" spans="2:10">
      <c r="B10" s="149" t="s">
        <v>1317</v>
      </c>
      <c r="C10" s="146">
        <f>뇌실질출혈!C11</f>
        <v>5</v>
      </c>
      <c r="D10" s="147">
        <f>뇌실질출혈!D11</f>
        <v>6</v>
      </c>
      <c r="E10" s="147">
        <f>뇌실질출혈!E11</f>
        <v>7</v>
      </c>
      <c r="F10" s="147">
        <f>뇌실질출혈!F11</f>
        <v>8</v>
      </c>
      <c r="G10" s="147">
        <f>뇌실질출혈!G11</f>
        <v>9</v>
      </c>
      <c r="H10" s="147">
        <f>뇌실질출혈!H11</f>
        <v>10</v>
      </c>
      <c r="I10" s="159">
        <f>뇌실질출혈!I11</f>
        <v>11</v>
      </c>
      <c r="J10" s="216"/>
    </row>
    <row r="11" spans="2:10" ht="27" customHeight="1">
      <c r="B11" s="155" t="s">
        <v>1316</v>
      </c>
      <c r="C11" s="219" t="s">
        <v>1475</v>
      </c>
      <c r="D11" s="183" t="s">
        <v>1499</v>
      </c>
      <c r="E11" s="183" t="s">
        <v>1489</v>
      </c>
      <c r="F11" s="183" t="s">
        <v>1469</v>
      </c>
      <c r="G11" s="183" t="s">
        <v>1490</v>
      </c>
      <c r="H11" s="183" t="s">
        <v>1348</v>
      </c>
      <c r="I11" s="188" t="s">
        <v>1344</v>
      </c>
      <c r="J11" s="215"/>
    </row>
    <row r="12" spans="2:10" ht="27" customHeight="1">
      <c r="B12" s="155" t="s">
        <v>1316</v>
      </c>
      <c r="C12" s="219" t="s">
        <v>1354</v>
      </c>
      <c r="D12" s="183" t="s">
        <v>487</v>
      </c>
      <c r="E12" s="183" t="s">
        <v>485</v>
      </c>
      <c r="F12" s="183" t="s">
        <v>1354</v>
      </c>
      <c r="G12" s="183" t="s">
        <v>487</v>
      </c>
      <c r="H12" s="183" t="s">
        <v>485</v>
      </c>
      <c r="I12" s="188" t="s">
        <v>1354</v>
      </c>
      <c r="J12" s="187"/>
    </row>
    <row r="13" spans="2:10">
      <c r="B13" s="149" t="s">
        <v>1317</v>
      </c>
      <c r="C13" s="146">
        <f>뇌실질출혈!C15</f>
        <v>12</v>
      </c>
      <c r="D13" s="147">
        <f>뇌실질출혈!D15</f>
        <v>13</v>
      </c>
      <c r="E13" s="147">
        <f>뇌실질출혈!E15</f>
        <v>14</v>
      </c>
      <c r="F13" s="147">
        <f>뇌실질출혈!F15</f>
        <v>15</v>
      </c>
      <c r="G13" s="147">
        <f>뇌실질출혈!G15</f>
        <v>16</v>
      </c>
      <c r="H13" s="147">
        <f>뇌실질출혈!H15</f>
        <v>17</v>
      </c>
      <c r="I13" s="159">
        <f>뇌실질출혈!I15</f>
        <v>18</v>
      </c>
      <c r="J13" s="186"/>
    </row>
    <row r="14" spans="2:10" ht="27" customHeight="1">
      <c r="B14" s="155" t="s">
        <v>1316</v>
      </c>
      <c r="C14" s="219" t="s">
        <v>1348</v>
      </c>
      <c r="D14" s="183" t="s">
        <v>1344</v>
      </c>
      <c r="E14" s="183" t="s">
        <v>1348</v>
      </c>
      <c r="F14" s="183" t="s">
        <v>1344</v>
      </c>
      <c r="G14" s="183" t="s">
        <v>1488</v>
      </c>
      <c r="H14" s="183" t="s">
        <v>1348</v>
      </c>
      <c r="I14" s="188" t="s">
        <v>1344</v>
      </c>
      <c r="J14" s="187"/>
    </row>
    <row r="15" spans="2:10" ht="27" customHeight="1">
      <c r="B15" s="155" t="s">
        <v>1316</v>
      </c>
      <c r="C15" s="219" t="s">
        <v>487</v>
      </c>
      <c r="D15" s="183" t="s">
        <v>485</v>
      </c>
      <c r="E15" s="183" t="s">
        <v>1354</v>
      </c>
      <c r="F15" s="183" t="s">
        <v>487</v>
      </c>
      <c r="G15" s="183" t="s">
        <v>485</v>
      </c>
      <c r="H15" s="183" t="s">
        <v>1354</v>
      </c>
      <c r="I15" s="188" t="s">
        <v>1513</v>
      </c>
      <c r="J15" s="186"/>
    </row>
    <row r="16" spans="2:10">
      <c r="B16" s="149" t="s">
        <v>1317</v>
      </c>
      <c r="C16" s="146">
        <f>뇌실질출혈!C19</f>
        <v>19</v>
      </c>
      <c r="D16" s="147">
        <f>뇌실질출혈!D19</f>
        <v>20</v>
      </c>
      <c r="E16" s="147">
        <f>뇌실질출혈!E19</f>
        <v>21</v>
      </c>
      <c r="F16" s="147">
        <f>뇌실질출혈!F19</f>
        <v>22</v>
      </c>
      <c r="G16" s="147">
        <f>뇌실질출혈!G19</f>
        <v>23</v>
      </c>
      <c r="H16" s="158">
        <f>뇌실질출혈!H19</f>
        <v>24</v>
      </c>
      <c r="I16" s="159">
        <f>뇌실질출혈!I19</f>
        <v>25</v>
      </c>
      <c r="J16" s="187"/>
    </row>
    <row r="17" spans="2:10" ht="27" customHeight="1">
      <c r="B17" s="155" t="s">
        <v>1316</v>
      </c>
      <c r="C17" s="219" t="s">
        <v>1348</v>
      </c>
      <c r="D17" s="183" t="s">
        <v>1344</v>
      </c>
      <c r="E17" s="183" t="s">
        <v>1348</v>
      </c>
      <c r="F17" s="183" t="s">
        <v>1344</v>
      </c>
      <c r="G17" s="183" t="s">
        <v>1470</v>
      </c>
      <c r="H17" s="183" t="s">
        <v>1348</v>
      </c>
      <c r="I17" s="156" t="s">
        <v>1344</v>
      </c>
      <c r="J17" s="186"/>
    </row>
    <row r="18" spans="2:10" ht="27" customHeight="1">
      <c r="B18" s="155" t="s">
        <v>1316</v>
      </c>
      <c r="C18" s="219" t="s">
        <v>485</v>
      </c>
      <c r="D18" s="183" t="s">
        <v>1354</v>
      </c>
      <c r="E18" s="183" t="s">
        <v>487</v>
      </c>
      <c r="F18" s="183" t="s">
        <v>485</v>
      </c>
      <c r="G18" s="183" t="s">
        <v>1354</v>
      </c>
      <c r="H18" s="183" t="s">
        <v>487</v>
      </c>
      <c r="I18" s="156" t="s">
        <v>1485</v>
      </c>
      <c r="J18" s="187"/>
    </row>
    <row r="19" spans="2:10">
      <c r="B19" s="149" t="s">
        <v>1317</v>
      </c>
      <c r="C19" s="146">
        <f>뇌실질출혈!C23</f>
        <v>26</v>
      </c>
      <c r="D19" s="147">
        <f>뇌실질출혈!D23</f>
        <v>27</v>
      </c>
      <c r="E19" s="147">
        <f>뇌실질출혈!E23</f>
        <v>28</v>
      </c>
      <c r="F19" s="147">
        <f>뇌실질출혈!F23</f>
        <v>29</v>
      </c>
      <c r="G19" s="147">
        <f>뇌실질출혈!G23</f>
        <v>30</v>
      </c>
      <c r="H19" s="147">
        <f>뇌실질출혈!H23</f>
        <v>31</v>
      </c>
      <c r="I19" s="159"/>
      <c r="J19" s="41"/>
    </row>
    <row r="20" spans="2:10" ht="27" customHeight="1">
      <c r="B20" s="56" t="s">
        <v>1316</v>
      </c>
      <c r="C20" s="219" t="s">
        <v>1348</v>
      </c>
      <c r="D20" s="183" t="s">
        <v>1344</v>
      </c>
      <c r="E20" s="183" t="s">
        <v>1348</v>
      </c>
      <c r="F20" s="183" t="s">
        <v>1344</v>
      </c>
      <c r="G20" s="183" t="s">
        <v>1488</v>
      </c>
      <c r="H20" s="183" t="s">
        <v>1475</v>
      </c>
      <c r="I20" s="159"/>
      <c r="J20" s="41"/>
    </row>
    <row r="21" spans="2:10" ht="27" customHeight="1" thickBot="1">
      <c r="B21" s="57" t="s">
        <v>1316</v>
      </c>
      <c r="C21" s="220" t="s">
        <v>1354</v>
      </c>
      <c r="D21" s="184" t="s">
        <v>487</v>
      </c>
      <c r="E21" s="184" t="s">
        <v>485</v>
      </c>
      <c r="F21" s="184" t="s">
        <v>1354</v>
      </c>
      <c r="G21" s="184" t="s">
        <v>487</v>
      </c>
      <c r="H21" s="184" t="s">
        <v>485</v>
      </c>
      <c r="I21" s="221"/>
      <c r="J21" s="41"/>
    </row>
    <row r="22" spans="2:10" ht="24" customHeight="1">
      <c r="B22" s="125" t="s">
        <v>1412</v>
      </c>
      <c r="C22" s="43"/>
      <c r="D22" s="43"/>
      <c r="E22" s="44"/>
      <c r="F22" s="43"/>
      <c r="G22" s="44"/>
      <c r="H22" s="43"/>
      <c r="I22" s="43"/>
      <c r="J22" s="41"/>
    </row>
    <row r="23" spans="2:10" ht="21.75" customHeight="1">
      <c r="B23" s="125" t="s">
        <v>1427</v>
      </c>
      <c r="C23" s="41"/>
      <c r="D23" s="41"/>
      <c r="E23" s="41"/>
      <c r="F23" s="41"/>
      <c r="G23" s="41"/>
      <c r="H23" s="41"/>
      <c r="I23" s="41"/>
      <c r="J23" s="41"/>
    </row>
    <row r="24" spans="2:10" ht="21.75" customHeight="1">
      <c r="B24" s="42"/>
      <c r="C24" s="41"/>
      <c r="D24" s="41"/>
      <c r="E24" s="41"/>
      <c r="F24" s="41"/>
      <c r="G24" s="41"/>
      <c r="H24" s="41"/>
      <c r="I24" s="41"/>
      <c r="J24" s="41"/>
    </row>
    <row r="25" spans="2:10" ht="21.75" customHeight="1" thickBot="1">
      <c r="B25" s="42" t="s">
        <v>1318</v>
      </c>
      <c r="C25" s="41"/>
      <c r="D25" s="41"/>
      <c r="E25" s="41"/>
      <c r="F25" s="41"/>
      <c r="G25" s="41"/>
      <c r="H25" s="41"/>
      <c r="I25" s="41"/>
      <c r="J25" s="41"/>
    </row>
    <row r="26" spans="2:10" ht="21.75" customHeight="1" thickBot="1">
      <c r="B26" s="273" t="s">
        <v>70</v>
      </c>
      <c r="C26" s="274"/>
      <c r="D26" s="114" t="s">
        <v>1295</v>
      </c>
      <c r="E26" s="275" t="s">
        <v>1319</v>
      </c>
      <c r="F26" s="274"/>
      <c r="G26" s="275" t="s">
        <v>1320</v>
      </c>
      <c r="H26" s="274"/>
      <c r="I26" s="115" t="s">
        <v>1321</v>
      </c>
      <c r="J26" s="113" t="s">
        <v>1294</v>
      </c>
    </row>
    <row r="27" spans="2:10">
      <c r="B27" s="282" t="s">
        <v>1344</v>
      </c>
      <c r="C27" s="277"/>
      <c r="D27" s="167" t="s">
        <v>1322</v>
      </c>
      <c r="E27" s="278" t="s">
        <v>1374</v>
      </c>
      <c r="F27" s="277"/>
      <c r="G27" s="278" t="s">
        <v>1338</v>
      </c>
      <c r="H27" s="277"/>
      <c r="I27" s="169" t="s">
        <v>1325</v>
      </c>
      <c r="J27" s="168"/>
    </row>
    <row r="28" spans="2:10">
      <c r="B28" s="286" t="s">
        <v>1346</v>
      </c>
      <c r="C28" s="266"/>
      <c r="D28" s="175" t="s">
        <v>1323</v>
      </c>
      <c r="E28" s="267" t="s">
        <v>1376</v>
      </c>
      <c r="F28" s="266"/>
      <c r="G28" s="267" t="s">
        <v>1338</v>
      </c>
      <c r="H28" s="266"/>
      <c r="I28" s="178" t="s">
        <v>1325</v>
      </c>
      <c r="J28" s="180" t="s">
        <v>1411</v>
      </c>
    </row>
    <row r="29" spans="2:10">
      <c r="B29" s="286" t="s">
        <v>1348</v>
      </c>
      <c r="C29" s="266"/>
      <c r="D29" s="175" t="s">
        <v>1323</v>
      </c>
      <c r="E29" s="267" t="s">
        <v>1378</v>
      </c>
      <c r="F29" s="266"/>
      <c r="G29" s="267" t="s">
        <v>1338</v>
      </c>
      <c r="H29" s="266"/>
      <c r="I29" s="178" t="s">
        <v>1325</v>
      </c>
      <c r="J29" s="180"/>
    </row>
    <row r="30" spans="2:10" ht="75.75" customHeight="1">
      <c r="B30" s="286" t="s">
        <v>485</v>
      </c>
      <c r="C30" s="266"/>
      <c r="D30" s="175" t="s">
        <v>1317</v>
      </c>
      <c r="E30" s="267" t="s">
        <v>1381</v>
      </c>
      <c r="F30" s="266"/>
      <c r="G30" s="267" t="s">
        <v>1338</v>
      </c>
      <c r="H30" s="266"/>
      <c r="I30" s="178" t="s">
        <v>1325</v>
      </c>
      <c r="J30" s="179" t="s">
        <v>1430</v>
      </c>
    </row>
    <row r="31" spans="2:10">
      <c r="B31" s="286" t="s">
        <v>1354</v>
      </c>
      <c r="C31" s="266"/>
      <c r="D31" s="181" t="s">
        <v>1317</v>
      </c>
      <c r="E31" s="267" t="s">
        <v>1384</v>
      </c>
      <c r="F31" s="266"/>
      <c r="G31" s="267" t="s">
        <v>1338</v>
      </c>
      <c r="H31" s="266"/>
      <c r="I31" s="175" t="s">
        <v>1325</v>
      </c>
      <c r="J31" s="156"/>
    </row>
    <row r="32" spans="2:10" ht="17.25" thickBot="1">
      <c r="B32" s="281" t="s">
        <v>1414</v>
      </c>
      <c r="C32" s="269"/>
      <c r="D32" s="174" t="s">
        <v>1317</v>
      </c>
      <c r="E32" s="268" t="s">
        <v>1383</v>
      </c>
      <c r="F32" s="269"/>
      <c r="G32" s="268" t="s">
        <v>1395</v>
      </c>
      <c r="H32" s="269"/>
      <c r="I32" s="170" t="s">
        <v>1325</v>
      </c>
      <c r="J32" s="171"/>
    </row>
    <row r="33" spans="2:10">
      <c r="B33" s="160"/>
      <c r="C33" s="160"/>
      <c r="D33" s="160"/>
      <c r="E33" s="160"/>
      <c r="F33" s="160"/>
      <c r="G33" s="160"/>
      <c r="H33" s="160"/>
      <c r="I33" s="160"/>
      <c r="J33" s="160"/>
    </row>
    <row r="34" spans="2:10">
      <c r="B34" s="160"/>
      <c r="C34" s="160"/>
      <c r="D34" s="160"/>
      <c r="E34" s="160"/>
      <c r="F34" s="160"/>
      <c r="G34" s="160"/>
      <c r="H34" s="160"/>
      <c r="I34" s="160"/>
      <c r="J34" s="160"/>
    </row>
    <row r="35" spans="2:10">
      <c r="B35" s="160"/>
      <c r="C35" s="160"/>
      <c r="D35" s="160"/>
      <c r="E35" s="160"/>
      <c r="F35" s="160"/>
      <c r="G35" s="160"/>
      <c r="H35" s="160"/>
      <c r="I35" s="160"/>
      <c r="J35" s="160"/>
    </row>
    <row r="36" spans="2:10" ht="31.5" customHeight="1"/>
    <row r="39" spans="2:10">
      <c r="I39" s="23"/>
    </row>
  </sheetData>
  <sheetProtection algorithmName="SHA-512" hashValue="1NDUTst9opoaFW7/hDhE2KJ8GWD0oXllfTMtWXF0AZFz3xHLFo5u3HHFxfxX6JkKPbb4QqGBKI+34KdIMR2DyQ==" saltValue="3Bp39JU/UJVIEwukJc7kNg==" spinCount="100000" sheet="1" objects="1" scenarios="1" formatCells="0"/>
  <mergeCells count="22">
    <mergeCell ref="B29:C29"/>
    <mergeCell ref="E29:F29"/>
    <mergeCell ref="G29:H29"/>
    <mergeCell ref="B27:C27"/>
    <mergeCell ref="E27:F27"/>
    <mergeCell ref="G27:H27"/>
    <mergeCell ref="H4:I4"/>
    <mergeCell ref="B30:C30"/>
    <mergeCell ref="E30:F30"/>
    <mergeCell ref="G30:H30"/>
    <mergeCell ref="E32:F32"/>
    <mergeCell ref="G32:H32"/>
    <mergeCell ref="B32:C32"/>
    <mergeCell ref="B31:C31"/>
    <mergeCell ref="E31:F31"/>
    <mergeCell ref="G31:H31"/>
    <mergeCell ref="B26:C26"/>
    <mergeCell ref="E26:F26"/>
    <mergeCell ref="G26:H26"/>
    <mergeCell ref="B28:C28"/>
    <mergeCell ref="E28:F28"/>
    <mergeCell ref="G28:H28"/>
  </mergeCells>
  <phoneticPr fontId="1" type="noConversion"/>
  <dataValidations disablePrompts="1" count="1">
    <dataValidation type="list" allowBlank="1" showInputMessage="1" showErrorMessage="1" sqref="C2">
      <formula1>질환명</formula1>
    </dataValidation>
  </dataValidations>
  <pageMargins left="0.22" right="0.26" top="0.74803149606299213" bottom="0.74803149606299213" header="0.31496062992125984" footer="0.31496062992125984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o E A A B Q S w M E F A A C A A g A A m 0 s T f j A P f + n A A A A + A A A A B I A H A B D b 2 5 m a W c v U G F j a 2 F n Z S 5 4 b W w g o h g A K K A U A A A A A A A A A A A A A A A A A A A A A A A A A A A A h Y 8 x D o I w G E a v Q r r T l g q J I T 9 l c F Q S o 4 l x b W q F B m g N F M v d H D y S V 5 B E U T f H 7 + U N 7 3 v c 7 p C P b R N c V d d r a z I U Y Y o C Z a Q 9 a V N m a H D n c I l y D l s h a 1 G q Y J J N n 4 7 9 K U O V c 5 e U E O 8 9 9 g t s u 5 I w S i N y L D Z 7 W a l W o I + s / 8 u h N r 0 T R i r E 4 f C K 4 Q w n C U 5 o R H E c M y A z h k K b r 8 K m Y k y B / E B Y D Y 0 b O s V r G 6 5 3 Q O Y J 5 P 2 C P w F Q S w M E F A A C A A g A A m 0 s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J t L E 3 x t m E U A Q E A A E U B A A A T A B w A R m 9 y b X V s Y X M v U 2 V j d G l v b j E u b S C i G A A o o B Q A A A A A A A A A A A A A A A A A A A A A A A A A A A B N T 8 t K x D A U 3 R f 6 D 2 U g Z Q a k L 0 V T h y A z r V s R B n E h U u 4 0 l 2 m w S U q S W Y j 4 D + 7 9 D D f + k 3 6 E y X T j 3 d z D O Y d z 7 7 H Y O 6 F V s p t 3 u Y 6 j O L I D G O R J q / u j R O U S l o z o 4 i j x 8 / v 5 8 f P 1 7 Z l H 3 G f 3 c M B l A I 1 W z h v t c j E 4 N 1 3 n + a S N g z F T K P t M m + z F 5 F x Y s A 5 N J 5 G L H s b c a A f h Z C d B + Z x u 0 t N x y r i + e U U w r C p K m k o f O 7 C i T q 3 g j e a s L F O L o u e s q A J 1 B x I Z u W 0 I v S B 1 E 0 C 9 I V s a P G q W t o R e E e o l z 1 d k 2 5 7 M 5 4 T W A W w u S d 2 m D v Y P Z m Q G D 8 I 6 c / p o s V q d z W 1 b c F D 4 s n P r t + L 9 K T D P c S T U P 8 P 6 D 1 B L A Q I t A B Q A A g A I A A J t L E 3 4 w D 3 / p w A A A P g A A A A S A A A A A A A A A A A A A A A A A A A A A A B D b 2 5 m a W c v U G F j a 2 F n Z S 5 4 b W x Q S w E C L Q A U A A I A C A A C b S x N D 8 r p q 6 Q A A A D p A A A A E w A A A A A A A A A A A A A A A A D z A A A A W 0 N v b n R l b n R f V H l w Z X N d L n h t b F B L A Q I t A B Q A A g A I A A J t L E 3 x t m E U A Q E A A E U B A A A T A A A A A A A A A A A A A A A A A O Q B A A B G b 3 J t d W x h c y 9 T Z W N 0 a W 9 u M S 5 t U E s F B g A A A A A D A A M A w g A A A D I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s I A A A A A A A A m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5 L T E y V D A 0 O j M 5 O j I x L j g 5 N z k 3 N T d a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E V y c m 9 y Q 2 9 k Z S I g V m F s d W U 9 I n N V b m t u b 3 d u I i A v P j x F b n R y e S B U e X B l P S J G a W x s Q 2 9 s d W 1 u V H l w Z X M i I F Z h b H V l P S J z Q m d Z R y I g L z 4 8 R W 5 0 c n k g V H l w Z T 0 i R m l s b E V y c m 9 y Q 2 9 1 b n Q i I F Z h b H V l P S J s M C I g L z 4 8 R W 5 0 c n k g V H l w Z T 0 i R m l s b E N v d W 5 0 I i B W Y W x 1 Z T 0 i b D E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2 N 1 b W V u d C 9 E Y X R h M C 5 7 S 2 l u Z C w w f S Z x d W 9 0 O y w m c X V v d D t T Z W N 0 a W 9 u M S 9 E b 2 N 1 b W V u d C 9 E Y X R h M C 5 7 T m F t Z S w x f S Z x d W 9 0 O y w m c X V v d D t T Z W N 0 a W 9 u M S 9 E b 2 N 1 b W V u d C 9 E Y X R h M C 5 7 V G V 4 d C w z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E b 2 N 1 b W V u d C 9 E Y X R h M C 5 7 S 2 l u Z C w w f S Z x d W 9 0 O y w m c X V v d D t T Z W N 0 a W 9 u M S 9 E b 2 N 1 b W V u d C 9 E Y X R h M C 5 7 T m F t Z S w x f S Z x d W 9 0 O y w m c X V v d D t T Z W N 0 a W 9 u M S 9 E b 2 N 1 b W V u d C 9 E Y X R h M C 5 7 V G V 4 d C w z f S Z x d W 9 0 O 1 0 s J n F 1 b 3 Q 7 U m V s Y X R p b 2 5 z a G l w S W 5 m b y Z x d W 9 0 O z p b X X 0 i I C 8 + P E V u d H J 5 I F R 5 c G U 9 I k 5 h d m l n Y X R p b 2 5 T d G V w T m F t Z S I g V m F s d W U 9 I n P t g 5 D s g 4 k i I C 8 + P C 9 T d G F i b G V F b n R y a W V z P j w v S X R l b T 4 8 S X R l b T 4 8 S X R l b U x v Y 2 F 0 a W 9 u P j x J d G V t V H l w Z T 5 G b 3 J t d W x h P C 9 J d G V t V H l w Z T 4 8 S X R l b V B h d G g + U 2 V j d G l v b j E v R G 9 j d W 1 l b n Q v J U V D J T l C J T k w J U V C J U I z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d W 1 l b n Q v R G F 0 Y T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o C M e k 3 m e c U i t C O W m 1 G c 7 t g A A A A A C A A A A A A A Q Z g A A A A E A A C A A A A C 0 Y s M u f 5 R o O m c N i 4 T M w S T 7 c 1 S I r y h e V H j N s p z C h L 6 j B w A A A A A O g A A A A A I A A C A A A A B l / V O U r O g g e b a I f 1 O o Q 2 o n h c 5 W Z a b G r 8 O a k b v j K k c l n 1 A A A A C 1 0 U l D L + a I 3 X 9 j 5 P C o B 8 V c H a Z P Y O + w r D O o Y S c W Q N v Y n o c n 2 X w x k x r L 3 j r I C k f Q C g m b w e H / 1 5 x w Y + j W s h S o s h q w s Q v A R w j a i o 3 A z M H 5 I i J G q 0 A A A A A U 7 A C J v e X w k v x X E n R k R W U w 1 5 L / t V H z N N L x x i 4 f / B L / z b e 5 J h g F R S L 3 i C H s x k N E M b N f G 5 9 4 u z 4 c s H O F v R Y q f w o e < / D a t a M a s h u p > 
</file>

<file path=customXml/itemProps1.xml><?xml version="1.0" encoding="utf-8"?>
<ds:datastoreItem xmlns:ds="http://schemas.openxmlformats.org/officeDocument/2006/customXml" ds:itemID="{3CD93736-759D-432E-B51F-BFF7556817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12</vt:i4>
      </vt:variant>
    </vt:vector>
  </HeadingPairs>
  <TitlesOfParts>
    <vt:vector size="27" baseType="lpstr">
      <vt:lpstr>설명</vt:lpstr>
      <vt:lpstr>순환당직 사업 안내</vt:lpstr>
      <vt:lpstr>순환당직표 확인방법</vt:lpstr>
      <vt:lpstr>참여현황 및 전원핫라인</vt:lpstr>
      <vt:lpstr>뇌실질출혈</vt:lpstr>
      <vt:lpstr>거미막하출혈</vt:lpstr>
      <vt:lpstr>대동맥박리</vt:lpstr>
      <vt:lpstr>담낭담관질환</vt:lpstr>
      <vt:lpstr>외과계질환</vt:lpstr>
      <vt:lpstr>위장관출혈,이물질</vt:lpstr>
      <vt:lpstr>폐색전,DVT</vt:lpstr>
      <vt:lpstr>장중첩,폐색</vt:lpstr>
      <vt:lpstr>중독(CO포함)</vt:lpstr>
      <vt:lpstr>소생술 후 상태</vt:lpstr>
      <vt:lpstr>명칭정리</vt:lpstr>
      <vt:lpstr>거미막하출혈!Print_Area</vt:lpstr>
      <vt:lpstr>뇌실질출혈!Print_Area</vt:lpstr>
      <vt:lpstr>담낭담관질환!Print_Area</vt:lpstr>
      <vt:lpstr>대동맥박리!Print_Area</vt:lpstr>
      <vt:lpstr>'소생술 후 상태'!Print_Area</vt:lpstr>
      <vt:lpstr>외과계질환!Print_Area</vt:lpstr>
      <vt:lpstr>'위장관출혈,이물질'!Print_Area</vt:lpstr>
      <vt:lpstr>'장중첩,폐색'!Print_Area</vt:lpstr>
      <vt:lpstr>'중독(CO포함)'!Print_Area</vt:lpstr>
      <vt:lpstr>'폐색전,DVT'!Print_Area</vt:lpstr>
      <vt:lpstr>지역명</vt:lpstr>
      <vt:lpstr>질환명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USER</cp:lastModifiedBy>
  <dcterms:created xsi:type="dcterms:W3CDTF">2018-09-12T04:10:13Z</dcterms:created>
  <dcterms:modified xsi:type="dcterms:W3CDTF">2021-12-02T04:08:56Z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eyJub2RlMSI6eyJkc2QiOiIwMTAwMDAwMDAwMDAyMTQwIiwibG9nVGltZSI6IjIwMjAtMTEtMjZUMDU6MTc6NDdaIiwicElEIjoxLCJ0cmFjZUlkIjoiRTJDNEMxMDQ0QkE1NDdGRThBNzA2NUI3NURFMDM0NDkiLCJ1c2VyQ29kZSI6IjQxMjA5MSJ9LCJub2RlMiI6eyJkc2QiOiIwMTAwMDAwMDAwMDAyMTQwIiwibG9nVGltZSI6IjIwMjA</vt:lpwstr>
  </property>
</Properties>
</file>